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showHorizontalScroll="0" showVerticalScroll="0" xWindow="7365" yWindow="65491" windowWidth="11460" windowHeight="11640" tabRatio="742" activeTab="0"/>
  </bookViews>
  <sheets>
    <sheet name="EXPLANATION" sheetId="1" r:id="rId1"/>
    <sheet name="CAPACITANCE" sheetId="2" r:id="rId2"/>
  </sheets>
  <definedNames>
    <definedName name="_xlnm.Print_Titles" localSheetId="1">'CAPACITANCE'!$1:$2</definedName>
  </definedNames>
  <calcPr fullCalcOnLoad="1"/>
</workbook>
</file>

<file path=xl/comments2.xml><?xml version="1.0" encoding="utf-8"?>
<comments xmlns="http://schemas.openxmlformats.org/spreadsheetml/2006/main">
  <authors>
    <author>schiml</author>
  </authors>
  <commentList>
    <comment ref="F2" authorId="0">
      <text>
        <r>
          <rPr>
            <b/>
            <sz val="8"/>
            <rFont val="Tahoma"/>
            <family val="0"/>
          </rPr>
          <t>If this cell is red, capacitance of drive lineup is too much for line module</t>
        </r>
      </text>
    </comment>
  </commentList>
</comments>
</file>

<file path=xl/sharedStrings.xml><?xml version="1.0" encoding="utf-8"?>
<sst xmlns="http://schemas.openxmlformats.org/spreadsheetml/2006/main" count="288" uniqueCount="288">
  <si>
    <t>PART NUMBER</t>
  </si>
  <si>
    <t>DESCRIPTION</t>
  </si>
  <si>
    <t>QTY</t>
  </si>
  <si>
    <t>Capacitor Module</t>
  </si>
  <si>
    <t>6SL3100-1CE14-0AA0</t>
  </si>
  <si>
    <t>6SL3330-1TE34-2AA0</t>
  </si>
  <si>
    <t>6SL3330-1TE35-3AA0</t>
  </si>
  <si>
    <t>6SL3330-1TE38-2AA0</t>
  </si>
  <si>
    <t>6SL3330-1TE41-2AA0</t>
  </si>
  <si>
    <t>6SL3330-1TE41-5AA0</t>
  </si>
  <si>
    <t>6SL3320-1TE32-1AA0</t>
  </si>
  <si>
    <t>6SL3320-1TE32-6AA0</t>
  </si>
  <si>
    <t>6SL3320-1TE33-1AA0</t>
  </si>
  <si>
    <t>6SL3320-1TE33-8AA0</t>
  </si>
  <si>
    <t>6SL3320-1TE35-0AA0</t>
  </si>
  <si>
    <t>6SL3330-7TE32-1AA0</t>
  </si>
  <si>
    <t>6SL3330-7TE32-6AA0</t>
  </si>
  <si>
    <t>6SL3330-7TE33-8AA0</t>
  </si>
  <si>
    <t>6SL3330-7TE35-0AA0</t>
  </si>
  <si>
    <t>6SL3330-7TE36-1AA0</t>
  </si>
  <si>
    <t>6SL3330-7TE38-4AA0</t>
  </si>
  <si>
    <t>6SL3330-7TE41-0AA0</t>
  </si>
  <si>
    <t>6SL3330-7TE41-4AA0</t>
  </si>
  <si>
    <t>SLM</t>
  </si>
  <si>
    <t>BLM</t>
  </si>
  <si>
    <t>ALM</t>
  </si>
  <si>
    <t>6SL3130-1TE22-0AA0</t>
  </si>
  <si>
    <t>6SL3130-1TE24-0AA0</t>
  </si>
  <si>
    <t>6SL3130-1TE31-0AA0</t>
  </si>
  <si>
    <t>CAPACITOR MODULE</t>
  </si>
  <si>
    <t>6SL3130-6TE21-6AA3</t>
  </si>
  <si>
    <t>6SL3130-6TE23-6AA3</t>
  </si>
  <si>
    <t>6SL3130-7TE21-6AA3</t>
  </si>
  <si>
    <t>6SL3130-7TE23-6AA3</t>
  </si>
  <si>
    <t>6SL3130-7TE25-5AA3</t>
  </si>
  <si>
    <t>6SL3130-7TE28-0AA3</t>
  </si>
  <si>
    <t>6SL3130-7TE31-2AA3</t>
  </si>
  <si>
    <t>6SL3120-1TE13-0AA3</t>
  </si>
  <si>
    <t>6SL3120-1TE15-0AA3</t>
  </si>
  <si>
    <t>6SL3120-1TE21-0AA3</t>
  </si>
  <si>
    <t>6SL3120-1TE21-8AA3</t>
  </si>
  <si>
    <t>6SL3120-1TE23-0AA3</t>
  </si>
  <si>
    <t>6SL3120-1TE24-5AA3</t>
  </si>
  <si>
    <t>6SL3120-1TE26-0AA3</t>
  </si>
  <si>
    <t>6SL3120-1TE28-5AA3</t>
  </si>
  <si>
    <t>6SL3120-1TE31-3AA3</t>
  </si>
  <si>
    <t>6SL3120-1TE32-0AA3</t>
  </si>
  <si>
    <t>6SL3120-2TE13-0AA3</t>
  </si>
  <si>
    <t>6SL3120-2TE15-0AA3</t>
  </si>
  <si>
    <t>6SL3120-2TE21-0AA3</t>
  </si>
  <si>
    <t>6SL3120-2TE21-8AA3</t>
  </si>
  <si>
    <t>Basic Line Module; 20kW; 100mm wide</t>
  </si>
  <si>
    <t>Basic Line Module; 40kW; 150mm wide</t>
  </si>
  <si>
    <t>Basic Line Module; 100kW; 200mm wide</t>
  </si>
  <si>
    <t>Basic Line Module Chassis;200kW; 365A; FB</t>
  </si>
  <si>
    <t>Basic Line Module Chassis;250kW; 460A; FB</t>
  </si>
  <si>
    <t>Basic Line Module Chassis;400kW; 710A; FB</t>
  </si>
  <si>
    <t>Basic Line Module Chassis;560kW; 1010A; GB</t>
  </si>
  <si>
    <t>Basic Line Module Chassis;710kW; 1265A; GB</t>
  </si>
  <si>
    <t>Smart Line Module;5kW; 12A; 50mm wide</t>
  </si>
  <si>
    <t>Smart Line Module;10kW; 24A; 50mm wide</t>
  </si>
  <si>
    <t>Smart Line Module;16kW; 26A; 100mm wide</t>
  </si>
  <si>
    <t>Smart Line Module;36kW; 58A; 150mm wide</t>
  </si>
  <si>
    <t>6SL3330-6TE35-5AA0</t>
  </si>
  <si>
    <t>Smart Line Module Chassis; 250kW; 463A; FG</t>
  </si>
  <si>
    <t>6SL3330-6TE37-3AA0</t>
  </si>
  <si>
    <t>6SL3330-6TE41-1AA0</t>
  </si>
  <si>
    <t>6SL3330-6TE41-3AA0</t>
  </si>
  <si>
    <t>6SL3330-6TE41-7AA0</t>
  </si>
  <si>
    <t>Smart Line Module Chassis; 355kW; 614A; FG</t>
  </si>
  <si>
    <t>Smart Line Module Chassis; 630kW; 1093A; FJ</t>
  </si>
  <si>
    <t>Smart Line Module Chassis; 500kW; 883A; FH</t>
  </si>
  <si>
    <t>Smart Line Module Chassis; 800kW; 1430A; FJ</t>
  </si>
  <si>
    <t>Active Line Module; 16kW; 26A; 100mm wide</t>
  </si>
  <si>
    <t>Active Line Module; 36kW; 58A; 150mm wide</t>
  </si>
  <si>
    <t>Active Line Module; 55kW; 88A; 200mm wide</t>
  </si>
  <si>
    <t>Active Line Module; 80kW; 128A; 300mm wide</t>
  </si>
  <si>
    <t>Active Line Module; 120kW; 192A; 300mm wide</t>
  </si>
  <si>
    <t>1-Axis MoMo; 3A; 1.6kW; DC/AC; 50mm</t>
  </si>
  <si>
    <t>1-Axis MoMo; 5A; 2.7kW; DC/AC; 50mm</t>
  </si>
  <si>
    <t>1-Axis MoMo; 9A; 4.8kW; DC/AC; 50mm</t>
  </si>
  <si>
    <t>1-Axis MoMo; 18A; 9.7kW; DC/AC; 50mm</t>
  </si>
  <si>
    <t>1-Axis MoMo; 30A; 16kW; DC/AC; 100mm</t>
  </si>
  <si>
    <t>1-Axis MoMo; 45A; 24kW; DC/AC; 150mm</t>
  </si>
  <si>
    <t>1-Axis MoMo; 60A; 32kW; DC/AC; 150mm</t>
  </si>
  <si>
    <t>1-Axis MoMo; 85A; 46kW; DC/AC; 200mm</t>
  </si>
  <si>
    <t>1-Axis MoMo; 132A; 71kW; DC/AC; 300mm</t>
  </si>
  <si>
    <t>1-Axis MoMo; 200A; 107kW; DC/AC; 300mm</t>
  </si>
  <si>
    <t>1-Axis MoMo; 210A; 110kW; DC/AC; FX Chassis</t>
  </si>
  <si>
    <t>1-Axis MoMo; 260A; 132kW; DC/AC; FX Chassis</t>
  </si>
  <si>
    <t>1-Axis MoMo; 310A; 160kW; DC/AC; GX Chassis</t>
  </si>
  <si>
    <t>1-Axis MoMo; 380A; 200kW; DC/AC; GX Chassis</t>
  </si>
  <si>
    <t>1-Axis MoMo; 490A; 250kW; DC/AC; GX Chassis</t>
  </si>
  <si>
    <t>2-Axis MoMo; 2 x 18A; 9.7kW; DC/AC; 100mm</t>
  </si>
  <si>
    <t>2-Axis MoMo; 2 x 3A; 1.6kW; DC/AC; 50mm</t>
  </si>
  <si>
    <t>2-Axis MoMo; 2 x 5A; 2.7kW; DC/AC; 50mm</t>
  </si>
  <si>
    <t>2-Axis MoMo; 2 x 9A; 4.8kW; DC/AC; 50mm</t>
  </si>
  <si>
    <t>6SL3130-6AE15-0AB0</t>
  </si>
  <si>
    <t>6SL3130-6AE21-0AB0</t>
  </si>
  <si>
    <t>S120 - BOOKSIZE DUAL AXIS MOTOR MODULE</t>
  </si>
  <si>
    <t>BASIC LINE MODULES</t>
  </si>
  <si>
    <t>SMART LINE MODULES</t>
  </si>
  <si>
    <t>ACTIVE LINE MODULES</t>
  </si>
  <si>
    <t>S120 - SINGLE AXIS MOTOR MODULE</t>
  </si>
  <si>
    <t>6SL3320-1TE36-1AA0</t>
  </si>
  <si>
    <t>1-Axis MoMo; 605A; 315kW; DC/AC; HX Chassis</t>
  </si>
  <si>
    <t>6SL3320-1TE37-5AA0</t>
  </si>
  <si>
    <t>1-Axis MoMo; 745A; 400kW; DC/AC; HX Chassis</t>
  </si>
  <si>
    <t>6SL3320-1TE38-4AA0</t>
  </si>
  <si>
    <t>1-Axis MoMo; 840A; 450kW; DC/AC; HX Chassis</t>
  </si>
  <si>
    <t>6SL3320-1TE41-0AA0</t>
  </si>
  <si>
    <t>1-Axis MoMo; 985A; 560kW; DC/AC; JX Chassis</t>
  </si>
  <si>
    <t>6SL3320-1TE41-2AA0</t>
  </si>
  <si>
    <t>1-Axis MoMo; 1260A; 710kW; DC/AC; JX Chassis</t>
  </si>
  <si>
    <t>6SL3320-1TE41-4AA0</t>
  </si>
  <si>
    <t>1-Axis MoMo; 1405A; 800kW; DC/AC; JX Chassis</t>
  </si>
  <si>
    <t>Capacitance per unit (uF)</t>
  </si>
  <si>
    <t>Capacitance Limit for Drive Lineup (uF)</t>
  </si>
  <si>
    <t>6SE7012-0TP50</t>
  </si>
  <si>
    <t>6SE7014-0TP50</t>
  </si>
  <si>
    <t>6SE7016-0TP50</t>
  </si>
  <si>
    <t>6SE7021-0TP50</t>
  </si>
  <si>
    <t>6SE7021-3TP50</t>
  </si>
  <si>
    <t>6SE7021-8TP50</t>
  </si>
  <si>
    <t>6SE7022-6TP50</t>
  </si>
  <si>
    <t>6SE7023-4TP50</t>
  </si>
  <si>
    <t>6SE7023-8TP50</t>
  </si>
  <si>
    <t>6SE7016-1TA51</t>
  </si>
  <si>
    <t>6SE7018-0TA51</t>
  </si>
  <si>
    <t>6SE7021-0TA51</t>
  </si>
  <si>
    <t>6SE7021-3TB51</t>
  </si>
  <si>
    <t>6SE7021-8TB51</t>
  </si>
  <si>
    <t>6SE7022-6TC51</t>
  </si>
  <si>
    <t>6SE7023-4TC51</t>
  </si>
  <si>
    <t>6SE7023-8TD51</t>
  </si>
  <si>
    <t>6SE7024-7TD51</t>
  </si>
  <si>
    <t>6SE7026-0TD51</t>
  </si>
  <si>
    <t>6SE7027-2TD51</t>
  </si>
  <si>
    <t>6SE7031-0TE50</t>
  </si>
  <si>
    <t>6SE7031-2TF50</t>
  </si>
  <si>
    <t>6SE7031-8TF50</t>
  </si>
  <si>
    <t>6SE7032-1TG50</t>
  </si>
  <si>
    <t>6SE7032-6TG50</t>
  </si>
  <si>
    <t>6SE7033-2TG50</t>
  </si>
  <si>
    <t>6SE7033-7TG50</t>
  </si>
  <si>
    <t>6SE7035-1TJ50</t>
  </si>
  <si>
    <t>6SE7036-0TJ50</t>
  </si>
  <si>
    <t>6SE7037-0TJ60</t>
  </si>
  <si>
    <t>6SE7012-0TP60</t>
  </si>
  <si>
    <t>6SE7014-0TP60</t>
  </si>
  <si>
    <t>6SE7016-0TP60</t>
  </si>
  <si>
    <t>6SE7021-0TP60</t>
  </si>
  <si>
    <t>6SE7021-3TP60</t>
  </si>
  <si>
    <t>6SE7021-8TP60</t>
  </si>
  <si>
    <t>6SE7022-6TP60</t>
  </si>
  <si>
    <t>6SE7023-4TP60</t>
  </si>
  <si>
    <t>6SE7023-8TP60</t>
  </si>
  <si>
    <t>6SE7016-1TA61</t>
  </si>
  <si>
    <t>6SE7018-0TA61</t>
  </si>
  <si>
    <t>6SE7021-0TA61</t>
  </si>
  <si>
    <t>6SE7021-3TB61</t>
  </si>
  <si>
    <t>6SE7021-8TB61</t>
  </si>
  <si>
    <t>6SE7022-6TC61</t>
  </si>
  <si>
    <t>6SE7023-4TC61</t>
  </si>
  <si>
    <t>6SE7023-8TD61</t>
  </si>
  <si>
    <t>6SE7024-7TD61</t>
  </si>
  <si>
    <t>6SE7026-0TD61</t>
  </si>
  <si>
    <t>6SE7027-2TD61</t>
  </si>
  <si>
    <t>6SE7031-0TE60</t>
  </si>
  <si>
    <t>6SE7031-2TF60</t>
  </si>
  <si>
    <t>6SE7031-8TF60</t>
  </si>
  <si>
    <t>6SE7032-1TG60</t>
  </si>
  <si>
    <t>6SE7032-6TG60</t>
  </si>
  <si>
    <t>6SE7033-2TG60</t>
  </si>
  <si>
    <t>6SE7033-7TG60</t>
  </si>
  <si>
    <t>6SE7035-1TJ60</t>
  </si>
  <si>
    <t>6SE7036-0TJ60</t>
  </si>
  <si>
    <t>MASTERDRIVES VC</t>
  </si>
  <si>
    <t>6SE7038-6TK60</t>
  </si>
  <si>
    <t>6SE7041-1TK60</t>
  </si>
  <si>
    <t>6SE7041-3TL60</t>
  </si>
  <si>
    <t>MASTERDRIVES MC</t>
  </si>
  <si>
    <t>6SE7031-5TF60</t>
  </si>
  <si>
    <t>6SE7024-7TP60</t>
  </si>
  <si>
    <t>6SE7026-0TP60</t>
  </si>
  <si>
    <t>6SE7027-2TP60</t>
  </si>
  <si>
    <t>6SE7024-7TP50</t>
  </si>
  <si>
    <t>6SE7026-0TP50</t>
  </si>
  <si>
    <t>6SE7027-2TP50</t>
  </si>
  <si>
    <t>VC Inc;DC/AC;0.75kW;Compact+;510-650V;2.0A</t>
  </si>
  <si>
    <t>VC Inc;DC/AC;1.5kW;Compact+;510-650V;4.0A</t>
  </si>
  <si>
    <t>VC Inc;DC/AC;2.2kW;Compact+;510-650V;6.1A</t>
  </si>
  <si>
    <t>VC Inc;DC/AC;4kW;Compact+;510-650V;10.2A</t>
  </si>
  <si>
    <t>VC Inc;DC/AC;5.5kW;Compact+;510-650V;13.2A</t>
  </si>
  <si>
    <t>VC Inc;DC/AC;7.5kW;Compact+;510-650V;17.5A</t>
  </si>
  <si>
    <t>VC Inc;DC/AC;11kW;Compact+;510-650V;25.5A</t>
  </si>
  <si>
    <t>VC Inc;DC/AC;15kW;Compact+;510-650V;34A</t>
  </si>
  <si>
    <t>VC Inc;DC/AC;18.5kW;Compact+;510-650V;37.5A</t>
  </si>
  <si>
    <t>VC Inc;DC/AC;22kW;Compact+;510-650V;47A</t>
  </si>
  <si>
    <t>VC Inc;DC/AC;30kW;Compact+;510-650V;59A</t>
  </si>
  <si>
    <t>VC Inc;DC/AC;37kW;Compact+;510-650V;72A</t>
  </si>
  <si>
    <t>VC Inc;DC/AC;2.2kW;Compact;510-650V;6.1A</t>
  </si>
  <si>
    <t>VC Inc;DC/AC;3kW;Compact;510-650V;8A</t>
  </si>
  <si>
    <t>VC Inc;DC/AC;4kW;Compact;510-650V;10.2A</t>
  </si>
  <si>
    <t>VC Inc;DC/AC;5.5kW;Compact;510-650V;13.2A</t>
  </si>
  <si>
    <t>VC Inc;DC/AC;7.5kW;Compact;510-650V;17.5A</t>
  </si>
  <si>
    <t>VC Inc;DC/AC;11kW;Compact;510-650V;25.5A</t>
  </si>
  <si>
    <t>VC Inc;DC/AC;15kW;Compact;510-650V;34A</t>
  </si>
  <si>
    <t>VC Inc;DC/AC;18.5kW;Compact;510-650V;37.5A</t>
  </si>
  <si>
    <t>VC Inc;DC/AC;22kW;Compact;510-650V;47A</t>
  </si>
  <si>
    <t>VC Inc;DC/AC;30kW;Compact;510-650V;59A</t>
  </si>
  <si>
    <t>VC Inc;DC/AC;37kW;Compact;510-650V;72A</t>
  </si>
  <si>
    <t>VC Inc;DC/AC;45kW;Chassis;510-650V;92A</t>
  </si>
  <si>
    <t>VC Inc;DC/AC;55kW;Chassis;510-650V;124A</t>
  </si>
  <si>
    <t>VC Inc;DC/AC;75kW;Chassis;510-650V;146A</t>
  </si>
  <si>
    <t>VC Inc;DC/AC;90kW;Chassis;510-650V;186A</t>
  </si>
  <si>
    <t>VC Inc;DC/AC;110kW;Chassis;510-650V;210A</t>
  </si>
  <si>
    <t>VC Inc;DC/AC;132kW;Chassis;510-650V;260A</t>
  </si>
  <si>
    <t>VC Inc;DC/AC;160kW;Chassis;510-650V;315A</t>
  </si>
  <si>
    <t>VC Inc;DC/AC;200kW;Chassis;510-650V;370A</t>
  </si>
  <si>
    <t>VC Inc;DC/AC;250kW;Chassis;510-650V;510A</t>
  </si>
  <si>
    <t>VC Inc;DC/AC;315kW;Chassis;510-650V;590A</t>
  </si>
  <si>
    <t>VC Inc;DC/AC;400kW;Chassis;510-650V;690A</t>
  </si>
  <si>
    <t>VC Inc;DC/AC;500kW;Chassis;510-650V;860A</t>
  </si>
  <si>
    <t>VC Inc;DC/AC;630kW;Chassis;510-650V;1100A</t>
  </si>
  <si>
    <t>VC Inc;DC/AC;710kW;Chassis;510-650V;1300A</t>
  </si>
  <si>
    <t>MC Inc;DC/AC;0.75kW;Compact+;510-650V;2.0A</t>
  </si>
  <si>
    <t>MC Inc;DC/AC;1.5kW;Compact+;510-650V;4.0A</t>
  </si>
  <si>
    <t>MC Inc;DC/AC;2.2kW;Compact+;510-650V;6.1A</t>
  </si>
  <si>
    <t>MC Inc;DC/AC;4kW;Compact+;510-650V;10.2A</t>
  </si>
  <si>
    <t>MC Inc;DC/AC;5.5kW;Compact+;510-650V;13.2A</t>
  </si>
  <si>
    <t>MC Inc;DC/AC;7.5kW;Compact+;510-650V;17.5A</t>
  </si>
  <si>
    <t>MC Inc;DC/AC;11kW;Compact+;510-650V;25.5A</t>
  </si>
  <si>
    <t>MC Inc;DC/AC;15kW;Compact+;510-650V;34A</t>
  </si>
  <si>
    <t>MC Inc;DC/AC;18.5kW;Compact+;510-650V;37.5A</t>
  </si>
  <si>
    <t>MC Inc;DC/AC;22kW;Compact+;510-650V;47A</t>
  </si>
  <si>
    <t>MC Inc;DC/AC;30kW;Compact+;510-650V;59A</t>
  </si>
  <si>
    <t>MC Inc;DC/AC;37kW;Compact+;510-650V;72A</t>
  </si>
  <si>
    <t>MC Inc;DC/AC;2.2kW;Compact;510-650V;6.1A</t>
  </si>
  <si>
    <t>MC Inc;DC/AC;3kW;Compact;510-650V;8A</t>
  </si>
  <si>
    <t>MC Inc;DC/AC;4kW;Compact;510-650V;10.2A</t>
  </si>
  <si>
    <t>MC Inc;DC/AC;5.5kW;Compact;510-650V;13.2A</t>
  </si>
  <si>
    <t>MC Inc;DC/AC;7.5kW;Compact;510-650V;17.5A</t>
  </si>
  <si>
    <t>MC Inc;DC/AC;11kW;Compact;510-650V;25.5A</t>
  </si>
  <si>
    <t>MC Inc;DC/AC;15kW;Compact;510-650V;34A</t>
  </si>
  <si>
    <t>MC Inc;DC/AC;18.5kW;Compact;510-650V;37.5A</t>
  </si>
  <si>
    <t>MC Inc;DC/AC;22kW;Compact;510-650V;47A</t>
  </si>
  <si>
    <t>MC Inc;DC/AC;30kW;Compact;510-650V;59A</t>
  </si>
  <si>
    <t>MC Inc;DC/AC;37kW;Compact;510-650V;72A</t>
  </si>
  <si>
    <t>MC Inc;DC/AC;45kW;Chassis;510-650V;92A</t>
  </si>
  <si>
    <t>MC Inc;DC/AC;55kW;Chassis;510-650V;124A</t>
  </si>
  <si>
    <t>MC Inc;DC/AC;75kW;Chassis;510-650V;155A</t>
  </si>
  <si>
    <t>MC Inc;DC/AC;90kW;Chassis;510-650V;175A</t>
  </si>
  <si>
    <t>MC Inc;DC/AC;110kW;Chassis;510-650V;218A</t>
  </si>
  <si>
    <t>MC Inc;DC/AC;132kW;Chassis;510-650V;262A</t>
  </si>
  <si>
    <t>MC Inc;DC/AC;160kW;Chassis;510-650V;308A</t>
  </si>
  <si>
    <t>MC Inc;DC/AC;200kW;Chassis;510-650V;423A</t>
  </si>
  <si>
    <t>MC Inc;DC/AC;250kW;Chassis;510-650V;491A</t>
  </si>
  <si>
    <t>Total  System Capacitance (uF)</t>
  </si>
  <si>
    <t>Note: These values are only valid for 60Hz at 480V</t>
  </si>
  <si>
    <t>Active Line Module; 132kW; 210A; Chassis (AIM Limit)</t>
  </si>
  <si>
    <t>Active Line Module; 160kW; 260A; Chassis (AIM Limit)</t>
  </si>
  <si>
    <t>Active Line Module; 235kW; 380A; Chassis (AIM Limit)</t>
  </si>
  <si>
    <t>Active Line Module; 300kW; 490A; Chassis (AIM Limit)</t>
  </si>
  <si>
    <t>Active Line Module; 380kW; 605A; Chassis (AIM Limit)</t>
  </si>
  <si>
    <t>Active Line Module; 500kW; 840A; Chassis (AIM Limit)</t>
  </si>
  <si>
    <t>Active Line Module; 630kW; 985A; Chassis (AIM Limit)</t>
  </si>
  <si>
    <t>Active Line Module; 900kW; 1405A; Chassis (AIM Limit)</t>
  </si>
  <si>
    <t>GUIDELINES FOR COMBINING MASTERDRIVES AND SINAMICS HARDWARE ON A COMMON DC BUS</t>
  </si>
  <si>
    <t>NOTE: Siemens recommends that you try to avoid mixing MASTERDRIVES and SINAMICS hardware on the same DC bus.</t>
  </si>
  <si>
    <t>However, this is not always practical, so the following guidelines should be considered when attempting this task.</t>
  </si>
  <si>
    <t>You should select the MASTERDRIVES braking unit and resistor that most closely matches the recommended SINAMICS components in kW and Ohms</t>
  </si>
  <si>
    <r>
      <t>1)</t>
    </r>
    <r>
      <rPr>
        <sz val="10"/>
        <rFont val="Arial"/>
        <family val="0"/>
      </rPr>
      <t xml:space="preserve"> It is acceptable to use MASTERDRIVES braking units and resistors on systems with SINAMICS hardware.</t>
    </r>
  </si>
  <si>
    <t>BLMs, SLMs and ALMs have an internal capacitance value which adds to the total capacitance on the DC bus.</t>
  </si>
  <si>
    <t>Use the work sheet on the next tab to determine if the proposed BLM, SLM or ALM can handle the total capacitance of the bus.</t>
  </si>
  <si>
    <r>
      <t>2)</t>
    </r>
    <r>
      <rPr>
        <sz val="10"/>
        <rFont val="Arial"/>
        <family val="0"/>
      </rPr>
      <t xml:space="preserve"> It is possible to replace existing MASTERDRIVES rectifiers, regen rectifiers or Active Front Ends with SINAMICS BLMs, SLMs or ALMs.</t>
    </r>
  </si>
  <si>
    <t>STEP 1: Enter a '1' in the quantity column for the desired BLM, SLM or ALM you wish to use</t>
  </si>
  <si>
    <t>STEP 2: Enter the proper quanities for all existing and new drives connected to the DC bus</t>
  </si>
  <si>
    <t>STEP 3: Click on the SORT button</t>
  </si>
  <si>
    <t>STEP 4: If the cell under the "Capacitance Limit for Drive Lineup" turns red, the capacitance of the connected drives exceeds the limit on the BLM, SLM or ALM</t>
  </si>
  <si>
    <t>Since S120 motor modules have about 50% less capacitance than equivalent MASTERDRIVES, the total bus capacitance is lowered with each substitution.</t>
  </si>
  <si>
    <t>If you are considering this substitution, you should gather the part numbers of all components connected to your DC bus and consult Siemens for support.</t>
  </si>
  <si>
    <r>
      <t>3)</t>
    </r>
    <r>
      <rPr>
        <sz val="10"/>
        <rFont val="Arial"/>
        <family val="0"/>
      </rPr>
      <t xml:space="preserve"> There is more risk for scenarios where MASTERDRIVES inverters are replaced with SINAMICS S120 motor modules.</t>
    </r>
  </si>
  <si>
    <t>The MASTERDRIVES braking unit is an autonomous part that can be used with SINAMICS S120 in most systems.</t>
  </si>
  <si>
    <t xml:space="preserve">MASTERDRIVES rectifiers and regen rectifiers do not have any internal capacitance. </t>
  </si>
  <si>
    <t>BLMs, SLMs and ALMs also have a maximum connected capacitance value that must not be exceeded in order to provide proper operation and avoid damaging the pre-charge circuit.</t>
  </si>
  <si>
    <t>There is a risk of having insufficient bus capacitance, which can shorten the life of the capacitors or result in capacitor explosions in the worst cases.</t>
  </si>
  <si>
    <t>SINAMICS S120 motor modules must also be interlocked to the rectifier / line module to assure they are not enabled until the DC bus is operational.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</si>
</sst>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##&quot;.&quot;###&quot;.&quot;####&quot;.&quot;##"/>
    <numFmt numFmtId="167" formatCode="#,##0.00\ [$DM-407]"/>
    <numFmt numFmtId="168" formatCode="#,##0.0\ [$DM-407]"/>
    <numFmt numFmtId="169" formatCode="#,##0\ [$DM-407]"/>
    <numFmt numFmtId="170" formatCode="0.0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%"/>
    <numFmt numFmtId="176" formatCode="0.0%"/>
    <numFmt numFmtId="177" formatCode="&quot;$&quot;#,##0.0"/>
    <numFmt numFmtId="178" formatCode="&quot;$&quot;#,##0"/>
    <numFmt numFmtId="179" formatCode="_(* #,##0.000_);_(* \(#,##0.000\);_(* &quot;-&quot;???_);_(@_)"/>
    <numFmt numFmtId="180" formatCode="0.000"/>
    <numFmt numFmtId="181" formatCode="[$€-2]\ #,##0.00_);[Red]\([$€-2]\ #,##0.00\)"/>
    <numFmt numFmtId="182" formatCode="#,##0.000_);\(#,##0.000\)"/>
    <numFmt numFmtId="183" formatCode="0.000_)"/>
    <numFmt numFmtId="184" formatCode="0.00_)"/>
    <numFmt numFmtId="185" formatCode="_(&quot;$&quot;* #,##0.00000_);_(&quot;$&quot;* \(#,##0.00000\);_(&quot;$&quot;* &quot;-&quot;?????_);_(@_)"/>
    <numFmt numFmtId="186" formatCode="_(&quot;$&quot;* #,##0.0000_);_(&quot;$&quot;* \(#,##0.0000\);_(&quot;$&quot;* &quot;-&quot;????_);_(@_)"/>
    <numFmt numFmtId="187" formatCode="_(&quot;$&quot;* #,##0.000000_);_(&quot;$&quot;* \(#,##0.000000\);_(&quot;$&quot;* &quot;-&quot;??????_);_(@_)"/>
    <numFmt numFmtId="188" formatCode="#,##0.0000"/>
  </numFmts>
  <fonts count="14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11"/>
      <name val="Tms Rmn"/>
      <family val="1"/>
    </font>
    <font>
      <b/>
      <i/>
      <sz val="16"/>
      <name val="Helv"/>
      <family val="0"/>
    </font>
    <font>
      <b/>
      <sz val="10"/>
      <color indexed="9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8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3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2" borderId="0" xfId="31" applyFont="1" applyFill="1" applyBorder="1" applyAlignment="1">
      <alignment horizontal="center"/>
      <protection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0" fillId="0" borderId="0" xfId="25" applyNumberFormat="1" applyAlignment="1">
      <alignment horizontal="center"/>
    </xf>
    <xf numFmtId="3" fontId="2" fillId="0" borderId="1" xfId="25" applyNumberFormat="1" applyFont="1" applyBorder="1" applyAlignment="1">
      <alignment horizontal="center" wrapText="1"/>
    </xf>
    <xf numFmtId="3" fontId="2" fillId="2" borderId="0" xfId="25" applyNumberFormat="1" applyFont="1" applyFill="1" applyBorder="1" applyAlignment="1">
      <alignment horizontal="center" wrapText="1"/>
    </xf>
    <xf numFmtId="3" fontId="6" fillId="0" borderId="0" xfId="25" applyNumberFormat="1" applyFont="1" applyAlignment="1">
      <alignment horizontal="center"/>
    </xf>
    <xf numFmtId="3" fontId="0" fillId="2" borderId="0" xfId="25" applyNumberFormat="1" applyFill="1" applyAlignment="1">
      <alignment horizontal="center"/>
    </xf>
    <xf numFmtId="3" fontId="6" fillId="2" borderId="0" xfId="25" applyNumberFormat="1" applyFont="1" applyFill="1" applyAlignment="1">
      <alignment horizontal="center"/>
    </xf>
    <xf numFmtId="3" fontId="0" fillId="2" borderId="0" xfId="25" applyNumberFormat="1" applyFill="1" applyAlignment="1">
      <alignment/>
    </xf>
    <xf numFmtId="3" fontId="0" fillId="0" borderId="0" xfId="25" applyNumberFormat="1" applyFill="1" applyAlignment="1">
      <alignment horizontal="center"/>
    </xf>
    <xf numFmtId="3" fontId="0" fillId="0" borderId="0" xfId="25" applyNumberFormat="1" applyBorder="1" applyAlignment="1">
      <alignment horizontal="center"/>
    </xf>
    <xf numFmtId="3" fontId="0" fillId="0" borderId="1" xfId="25" applyNumberFormat="1" applyFont="1" applyBorder="1" applyAlignment="1">
      <alignment horizontal="center" wrapText="1"/>
    </xf>
    <xf numFmtId="3" fontId="0" fillId="0" borderId="1" xfId="25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25" applyNumberFormat="1" applyFont="1" applyFill="1" applyAlignment="1">
      <alignment horizontal="center"/>
    </xf>
    <xf numFmtId="3" fontId="2" fillId="0" borderId="0" xfId="25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3" fontId="2" fillId="3" borderId="1" xfId="25" applyNumberFormat="1" applyFont="1" applyFill="1" applyBorder="1" applyAlignment="1">
      <alignment horizontal="center" wrapText="1"/>
    </xf>
    <xf numFmtId="188" fontId="9" fillId="0" borderId="1" xfId="25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18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urrency" xfId="25"/>
    <cellStyle name="Currency [0]" xfId="26"/>
    <cellStyle name="Followed Hyperlink" xfId="27"/>
    <cellStyle name="Hyperlink" xfId="28"/>
    <cellStyle name="Normal - Style1" xfId="29"/>
    <cellStyle name="Percent" xfId="30"/>
    <cellStyle name="Standard_neu_wassergekühlt" xfId="3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1</xdr:col>
      <xdr:colOff>1238250</xdr:colOff>
      <xdr:row>0</xdr:row>
      <xdr:rowOff>428625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7"/>
  <sheetViews>
    <sheetView showGridLines="0" showRowColHeaders="0" tabSelected="1" workbookViewId="0" topLeftCell="A1">
      <selection activeCell="A10" sqref="A10"/>
    </sheetView>
  </sheetViews>
  <sheetFormatPr defaultColWidth="9.140625" defaultRowHeight="12.75"/>
  <cols>
    <col min="1" max="1" width="134.140625" style="0" customWidth="1"/>
  </cols>
  <sheetData>
    <row r="2" ht="18">
      <c r="A2" s="32" t="s">
        <v>268</v>
      </c>
    </row>
    <row r="4" ht="12.75">
      <c r="A4" s="30" t="s">
        <v>269</v>
      </c>
    </row>
    <row r="5" ht="12.75">
      <c r="A5" s="30" t="s">
        <v>270</v>
      </c>
    </row>
    <row r="7" ht="15.75">
      <c r="A7" s="31" t="s">
        <v>272</v>
      </c>
    </row>
    <row r="8" ht="12.75">
      <c r="A8" s="33" t="s">
        <v>283</v>
      </c>
    </row>
    <row r="9" ht="12.75">
      <c r="A9" t="s">
        <v>271</v>
      </c>
    </row>
    <row r="11" ht="15.75">
      <c r="A11" s="31" t="s">
        <v>275</v>
      </c>
    </row>
    <row r="12" ht="12.75">
      <c r="A12" t="s">
        <v>284</v>
      </c>
    </row>
    <row r="13" ht="12.75">
      <c r="A13" t="s">
        <v>273</v>
      </c>
    </row>
    <row r="14" ht="12.75">
      <c r="A14" t="s">
        <v>285</v>
      </c>
    </row>
    <row r="15" ht="12.75">
      <c r="A15" t="s">
        <v>274</v>
      </c>
    </row>
    <row r="17" ht="12.75">
      <c r="A17" t="s">
        <v>276</v>
      </c>
    </row>
    <row r="18" ht="12.75">
      <c r="A18" t="s">
        <v>277</v>
      </c>
    </row>
    <row r="19" ht="12.75">
      <c r="A19" t="s">
        <v>278</v>
      </c>
    </row>
    <row r="20" ht="12.75">
      <c r="A20" t="s">
        <v>279</v>
      </c>
    </row>
    <row r="23" ht="15.75">
      <c r="A23" s="31" t="s">
        <v>282</v>
      </c>
    </row>
    <row r="24" ht="12.75">
      <c r="A24" t="s">
        <v>280</v>
      </c>
    </row>
    <row r="25" ht="12.75">
      <c r="A25" t="s">
        <v>286</v>
      </c>
    </row>
    <row r="26" ht="12.75">
      <c r="A26" t="s">
        <v>287</v>
      </c>
    </row>
    <row r="27" ht="12.75">
      <c r="A27" t="s">
        <v>281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40"/>
  <sheetViews>
    <sheetView showRowColHeaders="0" showZeros="0" zoomScale="85" zoomScaleNormal="85" workbookViewId="0" topLeftCell="A1">
      <selection activeCell="E19" sqref="E19"/>
    </sheetView>
  </sheetViews>
  <sheetFormatPr defaultColWidth="9.140625" defaultRowHeight="12.75"/>
  <cols>
    <col min="1" max="1" width="5.140625" style="2" customWidth="1"/>
    <col min="2" max="2" width="22.57421875" style="4" customWidth="1"/>
    <col min="3" max="3" width="46.421875" style="0" customWidth="1"/>
    <col min="4" max="4" width="12.421875" style="12" customWidth="1"/>
    <col min="5" max="5" width="12.57421875" style="12" customWidth="1"/>
    <col min="6" max="6" width="16.421875" style="23" customWidth="1"/>
    <col min="7" max="7" width="19.8515625" style="0" customWidth="1"/>
  </cols>
  <sheetData>
    <row r="1" spans="3:7" ht="37.5" customHeight="1" thickBot="1">
      <c r="C1" s="27" t="s">
        <v>259</v>
      </c>
      <c r="D1" s="22" t="s">
        <v>116</v>
      </c>
      <c r="E1" s="21" t="s">
        <v>258</v>
      </c>
      <c r="F1" s="22" t="s">
        <v>117</v>
      </c>
      <c r="G1" s="26"/>
    </row>
    <row r="2" spans="1:7" ht="13.5" thickBot="1">
      <c r="A2" s="3" t="s">
        <v>2</v>
      </c>
      <c r="B2" s="3" t="s">
        <v>0</v>
      </c>
      <c r="C2" s="3" t="s">
        <v>1</v>
      </c>
      <c r="D2" s="13"/>
      <c r="E2" s="28">
        <f>SUM(E4:E135)</f>
        <v>0</v>
      </c>
      <c r="F2" s="29">
        <f>E2/SUM(F4:F135)</f>
        <v>0</v>
      </c>
      <c r="G2" s="20"/>
    </row>
    <row r="3" spans="1:6" ht="12.75">
      <c r="A3" s="5"/>
      <c r="B3" s="5" t="s">
        <v>24</v>
      </c>
      <c r="C3" s="11" t="s">
        <v>100</v>
      </c>
      <c r="D3" s="14"/>
      <c r="E3" s="14"/>
      <c r="F3" s="24"/>
    </row>
    <row r="4" spans="2:6" ht="12.75">
      <c r="B4" s="1" t="s">
        <v>26</v>
      </c>
      <c r="C4" t="s">
        <v>51</v>
      </c>
      <c r="D4" s="12">
        <v>940</v>
      </c>
      <c r="E4" s="12">
        <f>A4*D4</f>
        <v>0</v>
      </c>
      <c r="F4" s="23">
        <v>20000</v>
      </c>
    </row>
    <row r="5" spans="2:6" ht="12.75">
      <c r="B5" s="1" t="s">
        <v>27</v>
      </c>
      <c r="C5" t="s">
        <v>52</v>
      </c>
      <c r="D5" s="12">
        <v>1880</v>
      </c>
      <c r="E5" s="12">
        <f aca="true" t="shared" si="0" ref="E5:E35">A5*D5</f>
        <v>0</v>
      </c>
      <c r="F5" s="23">
        <v>20000</v>
      </c>
    </row>
    <row r="6" spans="2:6" ht="12.75">
      <c r="B6" s="1" t="s">
        <v>28</v>
      </c>
      <c r="C6" t="s">
        <v>53</v>
      </c>
      <c r="D6" s="12">
        <v>4100</v>
      </c>
      <c r="E6" s="12">
        <f t="shared" si="0"/>
        <v>0</v>
      </c>
      <c r="F6" s="23">
        <v>50000</v>
      </c>
    </row>
    <row r="7" spans="2:6" ht="12.75">
      <c r="B7" s="1" t="s">
        <v>5</v>
      </c>
      <c r="C7" s="8" t="s">
        <v>54</v>
      </c>
      <c r="D7" s="12">
        <v>7200</v>
      </c>
      <c r="E7" s="12">
        <f t="shared" si="0"/>
        <v>0</v>
      </c>
      <c r="F7" s="23">
        <v>57600</v>
      </c>
    </row>
    <row r="8" spans="2:6" ht="12.75">
      <c r="B8" s="1" t="s">
        <v>6</v>
      </c>
      <c r="C8" s="8" t="s">
        <v>55</v>
      </c>
      <c r="D8" s="12">
        <v>9600</v>
      </c>
      <c r="E8" s="12">
        <f t="shared" si="0"/>
        <v>0</v>
      </c>
      <c r="F8" s="23">
        <v>76800</v>
      </c>
    </row>
    <row r="9" spans="2:6" ht="12.75">
      <c r="B9" s="1" t="s">
        <v>7</v>
      </c>
      <c r="C9" s="8" t="s">
        <v>56</v>
      </c>
      <c r="D9" s="12">
        <v>14600</v>
      </c>
      <c r="E9" s="12">
        <f t="shared" si="0"/>
        <v>0</v>
      </c>
      <c r="F9" s="23">
        <v>116800</v>
      </c>
    </row>
    <row r="10" spans="2:6" ht="12.75">
      <c r="B10" s="1" t="s">
        <v>8</v>
      </c>
      <c r="C10" s="8" t="s">
        <v>57</v>
      </c>
      <c r="D10" s="12">
        <v>23200</v>
      </c>
      <c r="E10" s="12">
        <f t="shared" si="0"/>
        <v>0</v>
      </c>
      <c r="F10" s="23">
        <v>185600</v>
      </c>
    </row>
    <row r="11" spans="2:6" ht="12.75">
      <c r="B11" s="1" t="s">
        <v>9</v>
      </c>
      <c r="C11" s="8" t="s">
        <v>58</v>
      </c>
      <c r="D11" s="12">
        <v>29000</v>
      </c>
      <c r="E11" s="12">
        <f t="shared" si="0"/>
        <v>0</v>
      </c>
      <c r="F11" s="23">
        <v>232000</v>
      </c>
    </row>
    <row r="12" spans="1:6" ht="12.75">
      <c r="A12" s="5"/>
      <c r="B12" s="5" t="s">
        <v>23</v>
      </c>
      <c r="C12" s="11" t="s">
        <v>101</v>
      </c>
      <c r="D12" s="14"/>
      <c r="E12" s="14"/>
      <c r="F12" s="24"/>
    </row>
    <row r="13" spans="2:6" ht="12.75">
      <c r="B13" s="1" t="s">
        <v>97</v>
      </c>
      <c r="C13" t="s">
        <v>59</v>
      </c>
      <c r="D13" s="12">
        <v>220</v>
      </c>
      <c r="E13" s="12">
        <f t="shared" si="0"/>
        <v>0</v>
      </c>
      <c r="F13" s="23">
        <v>6000</v>
      </c>
    </row>
    <row r="14" spans="2:6" ht="12.75">
      <c r="B14" s="1" t="s">
        <v>98</v>
      </c>
      <c r="C14" t="s">
        <v>60</v>
      </c>
      <c r="D14" s="12">
        <v>330</v>
      </c>
      <c r="E14" s="12">
        <f t="shared" si="0"/>
        <v>0</v>
      </c>
      <c r="F14" s="23">
        <v>6000</v>
      </c>
    </row>
    <row r="15" spans="2:6" ht="12.75">
      <c r="B15" s="1" t="s">
        <v>30</v>
      </c>
      <c r="C15" s="8" t="s">
        <v>61</v>
      </c>
      <c r="D15" s="12">
        <v>710</v>
      </c>
      <c r="E15" s="12">
        <f t="shared" si="0"/>
        <v>0</v>
      </c>
      <c r="F15" s="23">
        <v>20000</v>
      </c>
    </row>
    <row r="16" spans="2:6" ht="12.75">
      <c r="B16" s="1" t="s">
        <v>31</v>
      </c>
      <c r="C16" s="8" t="s">
        <v>62</v>
      </c>
      <c r="D16" s="12">
        <v>1410</v>
      </c>
      <c r="E16" s="12">
        <f t="shared" si="0"/>
        <v>0</v>
      </c>
      <c r="F16" s="23">
        <v>20000</v>
      </c>
    </row>
    <row r="17" spans="2:6" ht="12.75">
      <c r="B17" s="1" t="s">
        <v>63</v>
      </c>
      <c r="C17" t="s">
        <v>64</v>
      </c>
      <c r="D17" s="12">
        <v>8400</v>
      </c>
      <c r="E17" s="12">
        <f t="shared" si="0"/>
        <v>0</v>
      </c>
      <c r="F17" s="23">
        <v>33600</v>
      </c>
    </row>
    <row r="18" spans="2:6" ht="12.75">
      <c r="B18" s="1" t="s">
        <v>65</v>
      </c>
      <c r="C18" t="s">
        <v>69</v>
      </c>
      <c r="D18" s="12">
        <v>12000</v>
      </c>
      <c r="E18" s="12">
        <f t="shared" si="0"/>
        <v>0</v>
      </c>
      <c r="F18" s="23">
        <v>48000</v>
      </c>
    </row>
    <row r="19" spans="2:6" ht="12.75">
      <c r="B19" s="1" t="s">
        <v>66</v>
      </c>
      <c r="C19" t="s">
        <v>71</v>
      </c>
      <c r="D19" s="12">
        <v>16800</v>
      </c>
      <c r="E19" s="12">
        <f t="shared" si="0"/>
        <v>0</v>
      </c>
      <c r="F19" s="23">
        <v>67200</v>
      </c>
    </row>
    <row r="20" spans="2:6" ht="12.75">
      <c r="B20" s="1" t="s">
        <v>67</v>
      </c>
      <c r="C20" t="s">
        <v>70</v>
      </c>
      <c r="D20" s="12">
        <v>18900</v>
      </c>
      <c r="E20" s="12">
        <f t="shared" si="0"/>
        <v>0</v>
      </c>
      <c r="F20" s="23">
        <v>75600</v>
      </c>
    </row>
    <row r="21" spans="2:6" ht="12.75">
      <c r="B21" s="1" t="s">
        <v>68</v>
      </c>
      <c r="C21" t="s">
        <v>72</v>
      </c>
      <c r="D21" s="12">
        <v>28800</v>
      </c>
      <c r="E21" s="12">
        <f t="shared" si="0"/>
        <v>0</v>
      </c>
      <c r="F21" s="23">
        <v>115200</v>
      </c>
    </row>
    <row r="22" spans="1:6" ht="12.75">
      <c r="A22" s="6"/>
      <c r="B22" s="9" t="s">
        <v>25</v>
      </c>
      <c r="C22" s="10" t="s">
        <v>102</v>
      </c>
      <c r="D22" s="16"/>
      <c r="E22" s="16"/>
      <c r="F22" s="24"/>
    </row>
    <row r="23" spans="2:6" ht="12.75">
      <c r="B23" s="1" t="s">
        <v>32</v>
      </c>
      <c r="C23" t="s">
        <v>73</v>
      </c>
      <c r="D23" s="12">
        <v>710</v>
      </c>
      <c r="E23" s="12">
        <f t="shared" si="0"/>
        <v>0</v>
      </c>
      <c r="F23" s="23">
        <v>20000</v>
      </c>
    </row>
    <row r="24" spans="2:6" ht="12.75">
      <c r="B24" s="1" t="s">
        <v>33</v>
      </c>
      <c r="C24" t="s">
        <v>74</v>
      </c>
      <c r="D24" s="12">
        <v>1410</v>
      </c>
      <c r="E24" s="12">
        <f t="shared" si="0"/>
        <v>0</v>
      </c>
      <c r="F24" s="23">
        <v>20000</v>
      </c>
    </row>
    <row r="25" spans="2:6" ht="12.75">
      <c r="B25" s="1" t="s">
        <v>34</v>
      </c>
      <c r="C25" t="s">
        <v>75</v>
      </c>
      <c r="D25" s="12">
        <v>1880</v>
      </c>
      <c r="E25" s="12">
        <f t="shared" si="0"/>
        <v>0</v>
      </c>
      <c r="F25" s="23">
        <v>20000</v>
      </c>
    </row>
    <row r="26" spans="2:6" ht="12.75">
      <c r="B26" s="1" t="s">
        <v>35</v>
      </c>
      <c r="C26" t="s">
        <v>76</v>
      </c>
      <c r="D26" s="12">
        <v>2820</v>
      </c>
      <c r="E26" s="12">
        <f t="shared" si="0"/>
        <v>0</v>
      </c>
      <c r="F26" s="23">
        <v>20000</v>
      </c>
    </row>
    <row r="27" spans="2:6" ht="12.75">
      <c r="B27" s="1" t="s">
        <v>36</v>
      </c>
      <c r="C27" t="s">
        <v>77</v>
      </c>
      <c r="D27" s="12">
        <v>3995</v>
      </c>
      <c r="E27" s="12">
        <f t="shared" si="0"/>
        <v>0</v>
      </c>
      <c r="F27" s="23">
        <v>20000</v>
      </c>
    </row>
    <row r="28" spans="2:6" ht="12.75">
      <c r="B28" s="1" t="s">
        <v>15</v>
      </c>
      <c r="C28" t="s">
        <v>260</v>
      </c>
      <c r="D28" s="25">
        <v>4200</v>
      </c>
      <c r="E28" s="12">
        <f t="shared" si="0"/>
        <v>0</v>
      </c>
      <c r="F28" s="23">
        <v>20800</v>
      </c>
    </row>
    <row r="29" spans="2:6" ht="12.75">
      <c r="B29" s="1" t="s">
        <v>16</v>
      </c>
      <c r="C29" t="s">
        <v>261</v>
      </c>
      <c r="D29" s="12">
        <v>5200</v>
      </c>
      <c r="E29" s="12">
        <f t="shared" si="0"/>
        <v>0</v>
      </c>
      <c r="F29" s="23">
        <v>20800</v>
      </c>
    </row>
    <row r="30" spans="2:6" ht="12.75">
      <c r="B30" s="1" t="s">
        <v>17</v>
      </c>
      <c r="C30" t="s">
        <v>262</v>
      </c>
      <c r="D30" s="12">
        <v>7800</v>
      </c>
      <c r="E30" s="12">
        <f t="shared" si="0"/>
        <v>0</v>
      </c>
      <c r="F30" s="23">
        <v>38400</v>
      </c>
    </row>
    <row r="31" spans="2:6" ht="12.75">
      <c r="B31" s="1" t="s">
        <v>18</v>
      </c>
      <c r="C31" t="s">
        <v>263</v>
      </c>
      <c r="D31" s="12">
        <v>9600</v>
      </c>
      <c r="E31" s="12">
        <f t="shared" si="0"/>
        <v>0</v>
      </c>
      <c r="F31" s="23">
        <v>38400</v>
      </c>
    </row>
    <row r="32" spans="2:6" ht="12.75">
      <c r="B32" s="1" t="s">
        <v>19</v>
      </c>
      <c r="C32" t="s">
        <v>264</v>
      </c>
      <c r="D32" s="12">
        <v>12600</v>
      </c>
      <c r="E32" s="12">
        <f t="shared" si="0"/>
        <v>0</v>
      </c>
      <c r="F32" s="23">
        <v>67200</v>
      </c>
    </row>
    <row r="33" spans="2:6" ht="12.75">
      <c r="B33" s="1" t="s">
        <v>20</v>
      </c>
      <c r="C33" t="s">
        <v>265</v>
      </c>
      <c r="D33" s="12">
        <v>16800</v>
      </c>
      <c r="E33" s="12">
        <f t="shared" si="0"/>
        <v>0</v>
      </c>
      <c r="F33" s="23">
        <v>67200</v>
      </c>
    </row>
    <row r="34" spans="2:6" ht="12.75">
      <c r="B34" s="1" t="s">
        <v>21</v>
      </c>
      <c r="C34" t="s">
        <v>266</v>
      </c>
      <c r="D34" s="19">
        <v>18900</v>
      </c>
      <c r="E34" s="12">
        <f t="shared" si="0"/>
        <v>0</v>
      </c>
      <c r="F34" s="23">
        <v>115200</v>
      </c>
    </row>
    <row r="35" spans="2:6" ht="12.75">
      <c r="B35" s="1" t="s">
        <v>22</v>
      </c>
      <c r="C35" t="s">
        <v>267</v>
      </c>
      <c r="D35" s="15">
        <v>28800</v>
      </c>
      <c r="E35" s="12">
        <f t="shared" si="0"/>
        <v>0</v>
      </c>
      <c r="F35" s="23">
        <v>115200</v>
      </c>
    </row>
    <row r="36" spans="1:6" ht="12.75">
      <c r="A36" s="6"/>
      <c r="B36" s="7"/>
      <c r="C36" s="10" t="s">
        <v>29</v>
      </c>
      <c r="D36" s="17"/>
      <c r="E36" s="16"/>
      <c r="F36" s="24"/>
    </row>
    <row r="37" spans="2:5" ht="12.75">
      <c r="B37" s="1" t="s">
        <v>4</v>
      </c>
      <c r="C37" t="s">
        <v>3</v>
      </c>
      <c r="D37" s="15">
        <v>4000</v>
      </c>
      <c r="E37" s="12">
        <f>A37*D37</f>
        <v>0</v>
      </c>
    </row>
    <row r="38" spans="1:6" ht="12.75">
      <c r="A38" s="6"/>
      <c r="B38" s="7"/>
      <c r="C38" s="10" t="s">
        <v>103</v>
      </c>
      <c r="D38" s="16"/>
      <c r="E38" s="18"/>
      <c r="F38" s="24"/>
    </row>
    <row r="39" spans="2:5" ht="12.75">
      <c r="B39" s="1" t="s">
        <v>37</v>
      </c>
      <c r="C39" t="s">
        <v>78</v>
      </c>
      <c r="D39" s="12">
        <v>110</v>
      </c>
      <c r="E39" s="12">
        <f aca="true" t="shared" si="1" ref="E39:E64">A39*D39</f>
        <v>0</v>
      </c>
    </row>
    <row r="40" spans="2:5" ht="12.75">
      <c r="B40" s="1" t="s">
        <v>38</v>
      </c>
      <c r="C40" t="s">
        <v>79</v>
      </c>
      <c r="D40" s="12">
        <v>110</v>
      </c>
      <c r="E40" s="12">
        <f t="shared" si="1"/>
        <v>0</v>
      </c>
    </row>
    <row r="41" spans="2:5" ht="12.75">
      <c r="B41" s="1" t="s">
        <v>39</v>
      </c>
      <c r="C41" t="s">
        <v>80</v>
      </c>
      <c r="D41" s="12">
        <v>110</v>
      </c>
      <c r="E41" s="12">
        <f t="shared" si="1"/>
        <v>0</v>
      </c>
    </row>
    <row r="42" spans="2:5" ht="12.75">
      <c r="B42" s="1" t="s">
        <v>40</v>
      </c>
      <c r="C42" t="s">
        <v>81</v>
      </c>
      <c r="D42" s="12">
        <v>220</v>
      </c>
      <c r="E42" s="12">
        <f t="shared" si="1"/>
        <v>0</v>
      </c>
    </row>
    <row r="43" spans="2:5" ht="12.75">
      <c r="B43" s="1" t="s">
        <v>41</v>
      </c>
      <c r="C43" t="s">
        <v>82</v>
      </c>
      <c r="D43" s="19">
        <v>705</v>
      </c>
      <c r="E43" s="12">
        <f t="shared" si="1"/>
        <v>0</v>
      </c>
    </row>
    <row r="44" spans="2:5" ht="12.75">
      <c r="B44" s="1" t="s">
        <v>42</v>
      </c>
      <c r="C44" t="s">
        <v>83</v>
      </c>
      <c r="D44" s="12">
        <v>1175</v>
      </c>
      <c r="E44" s="12">
        <f t="shared" si="1"/>
        <v>0</v>
      </c>
    </row>
    <row r="45" spans="2:5" ht="12.75">
      <c r="B45" s="1" t="s">
        <v>43</v>
      </c>
      <c r="C45" t="s">
        <v>84</v>
      </c>
      <c r="D45" s="12">
        <v>1410</v>
      </c>
      <c r="E45" s="12">
        <f t="shared" si="1"/>
        <v>0</v>
      </c>
    </row>
    <row r="46" spans="2:5" ht="12.75">
      <c r="B46" s="1" t="s">
        <v>44</v>
      </c>
      <c r="C46" t="s">
        <v>85</v>
      </c>
      <c r="D46" s="12">
        <v>1880</v>
      </c>
      <c r="E46" s="12">
        <f t="shared" si="1"/>
        <v>0</v>
      </c>
    </row>
    <row r="47" spans="2:5" ht="12.75">
      <c r="B47" s="1" t="s">
        <v>45</v>
      </c>
      <c r="C47" t="s">
        <v>86</v>
      </c>
      <c r="D47" s="12">
        <v>2820</v>
      </c>
      <c r="E47" s="12">
        <f t="shared" si="1"/>
        <v>0</v>
      </c>
    </row>
    <row r="48" spans="2:5" ht="12.75">
      <c r="B48" s="1" t="s">
        <v>46</v>
      </c>
      <c r="C48" t="s">
        <v>87</v>
      </c>
      <c r="D48" s="12">
        <v>3995</v>
      </c>
      <c r="E48" s="12">
        <f t="shared" si="1"/>
        <v>0</v>
      </c>
    </row>
    <row r="49" spans="2:5" ht="12.75">
      <c r="B49" s="1" t="s">
        <v>10</v>
      </c>
      <c r="C49" t="s">
        <v>88</v>
      </c>
      <c r="D49" s="12">
        <v>4200</v>
      </c>
      <c r="E49" s="12">
        <f t="shared" si="1"/>
        <v>0</v>
      </c>
    </row>
    <row r="50" spans="2:5" ht="12.75">
      <c r="B50" s="1" t="s">
        <v>11</v>
      </c>
      <c r="C50" t="s">
        <v>89</v>
      </c>
      <c r="D50" s="12">
        <v>5200</v>
      </c>
      <c r="E50" s="12">
        <f t="shared" si="1"/>
        <v>0</v>
      </c>
    </row>
    <row r="51" spans="2:5" ht="12.75">
      <c r="B51" s="1" t="s">
        <v>12</v>
      </c>
      <c r="C51" t="s">
        <v>90</v>
      </c>
      <c r="D51" s="12">
        <v>6300</v>
      </c>
      <c r="E51" s="12">
        <f t="shared" si="1"/>
        <v>0</v>
      </c>
    </row>
    <row r="52" spans="2:5" ht="12.75">
      <c r="B52" s="1" t="s">
        <v>13</v>
      </c>
      <c r="C52" t="s">
        <v>91</v>
      </c>
      <c r="D52" s="12">
        <v>7800</v>
      </c>
      <c r="E52" s="12">
        <f t="shared" si="1"/>
        <v>0</v>
      </c>
    </row>
    <row r="53" spans="2:5" ht="12.75">
      <c r="B53" s="1" t="s">
        <v>14</v>
      </c>
      <c r="C53" t="s">
        <v>92</v>
      </c>
      <c r="D53" s="12">
        <v>9600</v>
      </c>
      <c r="E53" s="12">
        <f t="shared" si="1"/>
        <v>0</v>
      </c>
    </row>
    <row r="54" spans="2:5" ht="12.75">
      <c r="B54" s="1" t="s">
        <v>104</v>
      </c>
      <c r="C54" t="s">
        <v>105</v>
      </c>
      <c r="D54" s="12">
        <v>12600</v>
      </c>
      <c r="E54" s="12">
        <f t="shared" si="1"/>
        <v>0</v>
      </c>
    </row>
    <row r="55" spans="2:5" ht="12.75">
      <c r="B55" s="1" t="s">
        <v>106</v>
      </c>
      <c r="C55" t="s">
        <v>107</v>
      </c>
      <c r="D55" s="12">
        <v>15600</v>
      </c>
      <c r="E55" s="12">
        <f t="shared" si="1"/>
        <v>0</v>
      </c>
    </row>
    <row r="56" spans="2:5" ht="12.75">
      <c r="B56" s="1" t="s">
        <v>108</v>
      </c>
      <c r="C56" t="s">
        <v>109</v>
      </c>
      <c r="D56" s="12">
        <v>16800</v>
      </c>
      <c r="E56" s="12">
        <f t="shared" si="1"/>
        <v>0</v>
      </c>
    </row>
    <row r="57" spans="2:5" ht="12.75">
      <c r="B57" s="1" t="s">
        <v>110</v>
      </c>
      <c r="C57" t="s">
        <v>111</v>
      </c>
      <c r="D57" s="12">
        <v>18900</v>
      </c>
      <c r="E57" s="12">
        <f t="shared" si="1"/>
        <v>0</v>
      </c>
    </row>
    <row r="58" spans="2:5" ht="12.75">
      <c r="B58" s="1" t="s">
        <v>112</v>
      </c>
      <c r="C58" t="s">
        <v>113</v>
      </c>
      <c r="D58" s="12">
        <v>26100</v>
      </c>
      <c r="E58" s="12">
        <f t="shared" si="1"/>
        <v>0</v>
      </c>
    </row>
    <row r="59" spans="2:5" ht="12.75">
      <c r="B59" s="1" t="s">
        <v>114</v>
      </c>
      <c r="C59" t="s">
        <v>115</v>
      </c>
      <c r="D59" s="19">
        <v>28800</v>
      </c>
      <c r="E59" s="12">
        <f t="shared" si="1"/>
        <v>0</v>
      </c>
    </row>
    <row r="60" spans="1:6" ht="12.75">
      <c r="A60" s="6"/>
      <c r="B60" s="7"/>
      <c r="C60" s="10" t="s">
        <v>99</v>
      </c>
      <c r="D60" s="16"/>
      <c r="E60" s="16"/>
      <c r="F60" s="24"/>
    </row>
    <row r="61" spans="2:5" ht="12.75">
      <c r="B61" s="1" t="s">
        <v>47</v>
      </c>
      <c r="C61" t="s">
        <v>94</v>
      </c>
      <c r="D61" s="12">
        <v>110</v>
      </c>
      <c r="E61" s="12">
        <f t="shared" si="1"/>
        <v>0</v>
      </c>
    </row>
    <row r="62" spans="2:5" ht="12.75">
      <c r="B62" s="1" t="s">
        <v>48</v>
      </c>
      <c r="C62" t="s">
        <v>95</v>
      </c>
      <c r="D62" s="12">
        <v>220</v>
      </c>
      <c r="E62" s="12">
        <f t="shared" si="1"/>
        <v>0</v>
      </c>
    </row>
    <row r="63" spans="2:5" ht="12.75">
      <c r="B63" s="1" t="s">
        <v>49</v>
      </c>
      <c r="C63" t="s">
        <v>96</v>
      </c>
      <c r="D63" s="12">
        <v>220</v>
      </c>
      <c r="E63" s="12">
        <f t="shared" si="1"/>
        <v>0</v>
      </c>
    </row>
    <row r="64" spans="2:5" ht="12.75">
      <c r="B64" s="1" t="s">
        <v>50</v>
      </c>
      <c r="C64" t="s">
        <v>93</v>
      </c>
      <c r="D64" s="19">
        <v>705</v>
      </c>
      <c r="E64" s="12">
        <f t="shared" si="1"/>
        <v>0</v>
      </c>
    </row>
    <row r="65" spans="1:6" ht="12.75">
      <c r="A65" s="6"/>
      <c r="B65" s="7"/>
      <c r="C65" s="10" t="s">
        <v>177</v>
      </c>
      <c r="D65" s="16"/>
      <c r="E65" s="16"/>
      <c r="F65" s="24"/>
    </row>
    <row r="66" spans="2:5" ht="12.75">
      <c r="B66" s="1" t="s">
        <v>148</v>
      </c>
      <c r="C66" t="s">
        <v>189</v>
      </c>
      <c r="D66" s="12">
        <v>100</v>
      </c>
      <c r="E66" s="12">
        <f aca="true" t="shared" si="2" ref="E66:E129">A66*D66</f>
        <v>0</v>
      </c>
    </row>
    <row r="67" spans="2:5" ht="12.75">
      <c r="B67" s="1" t="s">
        <v>149</v>
      </c>
      <c r="C67" t="s">
        <v>190</v>
      </c>
      <c r="D67" s="12">
        <v>100</v>
      </c>
      <c r="E67" s="12">
        <f t="shared" si="2"/>
        <v>0</v>
      </c>
    </row>
    <row r="68" spans="2:5" ht="12.75">
      <c r="B68" s="1" t="s">
        <v>150</v>
      </c>
      <c r="C68" t="s">
        <v>191</v>
      </c>
      <c r="D68" s="12">
        <v>200</v>
      </c>
      <c r="E68" s="12">
        <f t="shared" si="2"/>
        <v>0</v>
      </c>
    </row>
    <row r="69" spans="2:5" ht="12.75">
      <c r="B69" s="1" t="s">
        <v>151</v>
      </c>
      <c r="C69" t="s">
        <v>192</v>
      </c>
      <c r="D69" s="12">
        <v>300</v>
      </c>
      <c r="E69" s="12">
        <f t="shared" si="2"/>
        <v>0</v>
      </c>
    </row>
    <row r="70" spans="2:5" ht="12.75">
      <c r="B70" s="1" t="s">
        <v>152</v>
      </c>
      <c r="C70" t="s">
        <v>193</v>
      </c>
      <c r="D70" s="12">
        <v>600</v>
      </c>
      <c r="E70" s="12">
        <f t="shared" si="2"/>
        <v>0</v>
      </c>
    </row>
    <row r="71" spans="2:5" ht="12.75">
      <c r="B71" s="1" t="s">
        <v>153</v>
      </c>
      <c r="C71" t="s">
        <v>194</v>
      </c>
      <c r="D71" s="12">
        <v>600</v>
      </c>
      <c r="E71" s="12">
        <f t="shared" si="2"/>
        <v>0</v>
      </c>
    </row>
    <row r="72" spans="2:5" ht="12.75">
      <c r="B72" s="1" t="s">
        <v>154</v>
      </c>
      <c r="C72" t="s">
        <v>195</v>
      </c>
      <c r="D72" s="12">
        <v>1100</v>
      </c>
      <c r="E72" s="12">
        <f t="shared" si="2"/>
        <v>0</v>
      </c>
    </row>
    <row r="73" spans="2:5" ht="12.75">
      <c r="B73" s="1" t="s">
        <v>155</v>
      </c>
      <c r="C73" t="s">
        <v>196</v>
      </c>
      <c r="D73" s="12">
        <v>1100</v>
      </c>
      <c r="E73" s="12">
        <f t="shared" si="2"/>
        <v>0</v>
      </c>
    </row>
    <row r="74" spans="2:5" ht="12.75">
      <c r="B74" s="1" t="s">
        <v>156</v>
      </c>
      <c r="C74" t="s">
        <v>197</v>
      </c>
      <c r="D74" s="12">
        <v>2200</v>
      </c>
      <c r="E74" s="12">
        <f t="shared" si="2"/>
        <v>0</v>
      </c>
    </row>
    <row r="75" spans="2:5" ht="12.75">
      <c r="B75" s="1" t="s">
        <v>183</v>
      </c>
      <c r="C75" t="s">
        <v>198</v>
      </c>
      <c r="D75" s="12">
        <v>2200</v>
      </c>
      <c r="E75" s="12">
        <f t="shared" si="2"/>
        <v>0</v>
      </c>
    </row>
    <row r="76" spans="2:5" ht="12.75">
      <c r="B76" s="1" t="s">
        <v>184</v>
      </c>
      <c r="C76" t="s">
        <v>199</v>
      </c>
      <c r="D76" s="12">
        <v>3300</v>
      </c>
      <c r="E76" s="12">
        <f t="shared" si="2"/>
        <v>0</v>
      </c>
    </row>
    <row r="77" spans="2:5" ht="12.75">
      <c r="B77" s="1" t="s">
        <v>185</v>
      </c>
      <c r="C77" t="s">
        <v>200</v>
      </c>
      <c r="D77" s="12">
        <v>3300</v>
      </c>
      <c r="E77" s="12">
        <f t="shared" si="2"/>
        <v>0</v>
      </c>
    </row>
    <row r="78" spans="2:5" ht="12.75">
      <c r="B78" s="1" t="s">
        <v>157</v>
      </c>
      <c r="C78" t="s">
        <v>201</v>
      </c>
      <c r="D78" s="12">
        <v>200</v>
      </c>
      <c r="E78" s="12">
        <f t="shared" si="2"/>
        <v>0</v>
      </c>
    </row>
    <row r="79" spans="2:5" ht="12.75">
      <c r="B79" s="1" t="s">
        <v>158</v>
      </c>
      <c r="C79" t="s">
        <v>202</v>
      </c>
      <c r="D79" s="12">
        <v>300</v>
      </c>
      <c r="E79" s="12">
        <f t="shared" si="2"/>
        <v>0</v>
      </c>
    </row>
    <row r="80" spans="2:5" ht="12.75">
      <c r="B80" s="1" t="s">
        <v>159</v>
      </c>
      <c r="C80" t="s">
        <v>203</v>
      </c>
      <c r="D80" s="12">
        <v>300</v>
      </c>
      <c r="E80" s="12">
        <f t="shared" si="2"/>
        <v>0</v>
      </c>
    </row>
    <row r="81" spans="2:5" ht="12.75">
      <c r="B81" s="1" t="s">
        <v>160</v>
      </c>
      <c r="C81" t="s">
        <v>204</v>
      </c>
      <c r="D81" s="12">
        <v>600</v>
      </c>
      <c r="E81" s="12">
        <f t="shared" si="2"/>
        <v>0</v>
      </c>
    </row>
    <row r="82" spans="2:5" ht="12.75">
      <c r="B82" s="1" t="s">
        <v>161</v>
      </c>
      <c r="C82" t="s">
        <v>205</v>
      </c>
      <c r="D82" s="12">
        <v>600</v>
      </c>
      <c r="E82" s="12">
        <f t="shared" si="2"/>
        <v>0</v>
      </c>
    </row>
    <row r="83" spans="2:5" ht="12.75">
      <c r="B83" s="1" t="s">
        <v>162</v>
      </c>
      <c r="C83" t="s">
        <v>206</v>
      </c>
      <c r="D83" s="12">
        <v>1100</v>
      </c>
      <c r="E83" s="12">
        <f t="shared" si="2"/>
        <v>0</v>
      </c>
    </row>
    <row r="84" spans="2:5" ht="12.75">
      <c r="B84" s="1" t="s">
        <v>163</v>
      </c>
      <c r="C84" t="s">
        <v>207</v>
      </c>
      <c r="D84" s="12">
        <v>1100</v>
      </c>
      <c r="E84" s="12">
        <f t="shared" si="2"/>
        <v>0</v>
      </c>
    </row>
    <row r="85" spans="2:5" ht="12.75">
      <c r="B85" s="1" t="s">
        <v>164</v>
      </c>
      <c r="C85" t="s">
        <v>208</v>
      </c>
      <c r="D85" s="12">
        <v>2200</v>
      </c>
      <c r="E85" s="12">
        <f t="shared" si="2"/>
        <v>0</v>
      </c>
    </row>
    <row r="86" spans="2:5" ht="12.75">
      <c r="B86" s="1" t="s">
        <v>165</v>
      </c>
      <c r="C86" t="s">
        <v>209</v>
      </c>
      <c r="D86" s="12">
        <v>2200</v>
      </c>
      <c r="E86" s="12">
        <f t="shared" si="2"/>
        <v>0</v>
      </c>
    </row>
    <row r="87" spans="2:5" ht="12.75">
      <c r="B87" s="1" t="s">
        <v>166</v>
      </c>
      <c r="C87" t="s">
        <v>210</v>
      </c>
      <c r="D87" s="12">
        <v>3300</v>
      </c>
      <c r="E87" s="12">
        <f t="shared" si="2"/>
        <v>0</v>
      </c>
    </row>
    <row r="88" spans="2:5" ht="12.75">
      <c r="B88" s="1" t="s">
        <v>167</v>
      </c>
      <c r="C88" t="s">
        <v>211</v>
      </c>
      <c r="D88" s="12">
        <v>3300</v>
      </c>
      <c r="E88" s="12">
        <f t="shared" si="2"/>
        <v>0</v>
      </c>
    </row>
    <row r="89" spans="2:5" ht="12.75">
      <c r="B89" s="1" t="s">
        <v>168</v>
      </c>
      <c r="C89" t="s">
        <v>212</v>
      </c>
      <c r="D89" s="12">
        <v>5000</v>
      </c>
      <c r="E89" s="12">
        <f t="shared" si="2"/>
        <v>0</v>
      </c>
    </row>
    <row r="90" spans="2:5" ht="12.75">
      <c r="B90" s="1" t="s">
        <v>169</v>
      </c>
      <c r="C90" t="s">
        <v>213</v>
      </c>
      <c r="D90" s="12">
        <v>7500</v>
      </c>
      <c r="E90" s="12">
        <f t="shared" si="2"/>
        <v>0</v>
      </c>
    </row>
    <row r="91" spans="2:5" ht="12.75">
      <c r="B91" s="1" t="s">
        <v>182</v>
      </c>
      <c r="C91" t="s">
        <v>214</v>
      </c>
      <c r="D91" s="12">
        <v>10000</v>
      </c>
      <c r="E91" s="12">
        <f t="shared" si="2"/>
        <v>0</v>
      </c>
    </row>
    <row r="92" spans="2:5" ht="12.75">
      <c r="B92" s="1" t="s">
        <v>170</v>
      </c>
      <c r="C92" t="s">
        <v>215</v>
      </c>
      <c r="D92" s="12">
        <v>10000</v>
      </c>
      <c r="E92" s="12">
        <f t="shared" si="2"/>
        <v>0</v>
      </c>
    </row>
    <row r="93" spans="2:5" ht="12.75">
      <c r="B93" s="1" t="s">
        <v>171</v>
      </c>
      <c r="C93" t="s">
        <v>216</v>
      </c>
      <c r="D93" s="12">
        <v>10000</v>
      </c>
      <c r="E93" s="12">
        <f t="shared" si="2"/>
        <v>0</v>
      </c>
    </row>
    <row r="94" spans="2:5" ht="12.75">
      <c r="B94" s="1" t="s">
        <v>172</v>
      </c>
      <c r="C94" t="s">
        <v>217</v>
      </c>
      <c r="D94" s="12">
        <v>12500</v>
      </c>
      <c r="E94" s="12">
        <f t="shared" si="2"/>
        <v>0</v>
      </c>
    </row>
    <row r="95" spans="2:5" ht="12.75">
      <c r="B95" s="1" t="s">
        <v>173</v>
      </c>
      <c r="C95" t="s">
        <v>218</v>
      </c>
      <c r="D95" s="12">
        <v>12500</v>
      </c>
      <c r="E95" s="12">
        <f t="shared" si="2"/>
        <v>0</v>
      </c>
    </row>
    <row r="96" spans="2:5" ht="12.75">
      <c r="B96" s="1" t="s">
        <v>174</v>
      </c>
      <c r="C96" t="s">
        <v>219</v>
      </c>
      <c r="D96" s="12">
        <v>15000</v>
      </c>
      <c r="E96" s="12">
        <f t="shared" si="2"/>
        <v>0</v>
      </c>
    </row>
    <row r="97" spans="2:5" ht="12.75">
      <c r="B97" s="1" t="s">
        <v>175</v>
      </c>
      <c r="C97" t="s">
        <v>220</v>
      </c>
      <c r="D97" s="12">
        <v>27000</v>
      </c>
      <c r="E97" s="12">
        <f t="shared" si="2"/>
        <v>0</v>
      </c>
    </row>
    <row r="98" spans="2:5" ht="12.75">
      <c r="B98" s="1" t="s">
        <v>176</v>
      </c>
      <c r="C98" t="s">
        <v>221</v>
      </c>
      <c r="D98" s="12">
        <v>34000</v>
      </c>
      <c r="E98" s="12">
        <f t="shared" si="2"/>
        <v>0</v>
      </c>
    </row>
    <row r="99" spans="2:5" ht="12.75">
      <c r="B99" s="1" t="s">
        <v>147</v>
      </c>
      <c r="C99" t="s">
        <v>222</v>
      </c>
      <c r="D99" s="12">
        <v>36000</v>
      </c>
      <c r="E99" s="12">
        <f t="shared" si="2"/>
        <v>0</v>
      </c>
    </row>
    <row r="100" spans="2:5" ht="12.75">
      <c r="B100" s="1" t="s">
        <v>178</v>
      </c>
      <c r="C100" t="s">
        <v>223</v>
      </c>
      <c r="D100" s="12">
        <v>45000</v>
      </c>
      <c r="E100" s="12">
        <f t="shared" si="2"/>
        <v>0</v>
      </c>
    </row>
    <row r="101" spans="2:5" ht="12.75">
      <c r="B101" s="1" t="s">
        <v>179</v>
      </c>
      <c r="C101" t="s">
        <v>224</v>
      </c>
      <c r="D101" s="12">
        <v>63000</v>
      </c>
      <c r="E101" s="12">
        <f t="shared" si="2"/>
        <v>0</v>
      </c>
    </row>
    <row r="102" spans="2:5" ht="12.75">
      <c r="B102" s="1" t="s">
        <v>180</v>
      </c>
      <c r="C102" t="s">
        <v>225</v>
      </c>
      <c r="D102" s="12">
        <v>79000</v>
      </c>
      <c r="E102" s="12">
        <f t="shared" si="2"/>
        <v>0</v>
      </c>
    </row>
    <row r="103" spans="1:6" ht="12.75">
      <c r="A103" s="6"/>
      <c r="B103" s="7"/>
      <c r="C103" s="10" t="s">
        <v>181</v>
      </c>
      <c r="D103" s="16"/>
      <c r="E103" s="24"/>
      <c r="F103" s="24"/>
    </row>
    <row r="104" spans="2:5" ht="12.75">
      <c r="B104" s="1" t="s">
        <v>118</v>
      </c>
      <c r="C104" t="s">
        <v>226</v>
      </c>
      <c r="D104" s="12">
        <v>100</v>
      </c>
      <c r="E104" s="12">
        <f t="shared" si="2"/>
        <v>0</v>
      </c>
    </row>
    <row r="105" spans="2:5" ht="12.75">
      <c r="B105" s="1" t="s">
        <v>119</v>
      </c>
      <c r="C105" t="s">
        <v>227</v>
      </c>
      <c r="D105" s="12">
        <v>100</v>
      </c>
      <c r="E105" s="12">
        <f t="shared" si="2"/>
        <v>0</v>
      </c>
    </row>
    <row r="106" spans="2:5" ht="12.75">
      <c r="B106" s="1" t="s">
        <v>120</v>
      </c>
      <c r="C106" t="s">
        <v>228</v>
      </c>
      <c r="D106" s="12">
        <v>200</v>
      </c>
      <c r="E106" s="12">
        <f t="shared" si="2"/>
        <v>0</v>
      </c>
    </row>
    <row r="107" spans="2:5" ht="12.75">
      <c r="B107" s="1" t="s">
        <v>121</v>
      </c>
      <c r="C107" t="s">
        <v>229</v>
      </c>
      <c r="D107" s="12">
        <v>300</v>
      </c>
      <c r="E107" s="12">
        <f t="shared" si="2"/>
        <v>0</v>
      </c>
    </row>
    <row r="108" spans="2:5" ht="12.75">
      <c r="B108" s="1" t="s">
        <v>122</v>
      </c>
      <c r="C108" t="s">
        <v>230</v>
      </c>
      <c r="D108" s="12">
        <v>600</v>
      </c>
      <c r="E108" s="12">
        <f t="shared" si="2"/>
        <v>0</v>
      </c>
    </row>
    <row r="109" spans="2:5" ht="12.75">
      <c r="B109" s="1" t="s">
        <v>123</v>
      </c>
      <c r="C109" t="s">
        <v>231</v>
      </c>
      <c r="D109" s="12">
        <v>600</v>
      </c>
      <c r="E109" s="12">
        <f t="shared" si="2"/>
        <v>0</v>
      </c>
    </row>
    <row r="110" spans="2:5" ht="12.75">
      <c r="B110" s="1" t="s">
        <v>124</v>
      </c>
      <c r="C110" t="s">
        <v>232</v>
      </c>
      <c r="D110" s="12">
        <v>1100</v>
      </c>
      <c r="E110" s="12">
        <f t="shared" si="2"/>
        <v>0</v>
      </c>
    </row>
    <row r="111" spans="2:5" ht="12.75">
      <c r="B111" s="1" t="s">
        <v>125</v>
      </c>
      <c r="C111" t="s">
        <v>233</v>
      </c>
      <c r="D111" s="12">
        <v>1100</v>
      </c>
      <c r="E111" s="12">
        <f t="shared" si="2"/>
        <v>0</v>
      </c>
    </row>
    <row r="112" spans="2:5" ht="12.75">
      <c r="B112" s="1" t="s">
        <v>126</v>
      </c>
      <c r="C112" t="s">
        <v>234</v>
      </c>
      <c r="D112" s="12">
        <v>2200</v>
      </c>
      <c r="E112" s="12">
        <f t="shared" si="2"/>
        <v>0</v>
      </c>
    </row>
    <row r="113" spans="2:5" ht="12.75">
      <c r="B113" s="1" t="s">
        <v>186</v>
      </c>
      <c r="C113" t="s">
        <v>235</v>
      </c>
      <c r="D113" s="12">
        <v>2200</v>
      </c>
      <c r="E113" s="12">
        <f t="shared" si="2"/>
        <v>0</v>
      </c>
    </row>
    <row r="114" spans="2:5" ht="12.75">
      <c r="B114" s="1" t="s">
        <v>187</v>
      </c>
      <c r="C114" t="s">
        <v>236</v>
      </c>
      <c r="D114" s="12">
        <v>3300</v>
      </c>
      <c r="E114" s="12">
        <f t="shared" si="2"/>
        <v>0</v>
      </c>
    </row>
    <row r="115" spans="2:5" ht="12.75">
      <c r="B115" s="1" t="s">
        <v>188</v>
      </c>
      <c r="C115" t="s">
        <v>237</v>
      </c>
      <c r="D115" s="12">
        <v>3300</v>
      </c>
      <c r="E115" s="12">
        <f t="shared" si="2"/>
        <v>0</v>
      </c>
    </row>
    <row r="116" spans="2:5" ht="12.75">
      <c r="B116" s="1" t="s">
        <v>127</v>
      </c>
      <c r="C116" t="s">
        <v>238</v>
      </c>
      <c r="D116" s="12">
        <v>200</v>
      </c>
      <c r="E116" s="12">
        <f t="shared" si="2"/>
        <v>0</v>
      </c>
    </row>
    <row r="117" spans="2:5" ht="12.75">
      <c r="B117" s="1" t="s">
        <v>128</v>
      </c>
      <c r="C117" t="s">
        <v>239</v>
      </c>
      <c r="D117" s="12">
        <v>300</v>
      </c>
      <c r="E117" s="12">
        <f t="shared" si="2"/>
        <v>0</v>
      </c>
    </row>
    <row r="118" spans="2:5" ht="12.75">
      <c r="B118" s="1" t="s">
        <v>129</v>
      </c>
      <c r="C118" t="s">
        <v>240</v>
      </c>
      <c r="D118" s="12">
        <v>300</v>
      </c>
      <c r="E118" s="12">
        <f t="shared" si="2"/>
        <v>0</v>
      </c>
    </row>
    <row r="119" spans="2:5" ht="12.75">
      <c r="B119" s="1" t="s">
        <v>130</v>
      </c>
      <c r="C119" t="s">
        <v>241</v>
      </c>
      <c r="D119" s="12">
        <v>600</v>
      </c>
      <c r="E119" s="12">
        <f t="shared" si="2"/>
        <v>0</v>
      </c>
    </row>
    <row r="120" spans="2:5" ht="12.75">
      <c r="B120" s="1" t="s">
        <v>131</v>
      </c>
      <c r="C120" t="s">
        <v>242</v>
      </c>
      <c r="D120" s="12">
        <v>600</v>
      </c>
      <c r="E120" s="12">
        <f t="shared" si="2"/>
        <v>0</v>
      </c>
    </row>
    <row r="121" spans="2:5" ht="12.75">
      <c r="B121" s="1" t="s">
        <v>132</v>
      </c>
      <c r="C121" t="s">
        <v>243</v>
      </c>
      <c r="D121" s="12">
        <v>1100</v>
      </c>
      <c r="E121" s="12">
        <f t="shared" si="2"/>
        <v>0</v>
      </c>
    </row>
    <row r="122" spans="2:5" ht="12.75">
      <c r="B122" s="1" t="s">
        <v>133</v>
      </c>
      <c r="C122" t="s">
        <v>244</v>
      </c>
      <c r="D122" s="12">
        <v>1100</v>
      </c>
      <c r="E122" s="12">
        <f t="shared" si="2"/>
        <v>0</v>
      </c>
    </row>
    <row r="123" spans="2:5" ht="12.75">
      <c r="B123" s="1" t="s">
        <v>134</v>
      </c>
      <c r="C123" t="s">
        <v>245</v>
      </c>
      <c r="D123" s="12">
        <v>2200</v>
      </c>
      <c r="E123" s="12">
        <f t="shared" si="2"/>
        <v>0</v>
      </c>
    </row>
    <row r="124" spans="2:5" ht="12.75">
      <c r="B124" s="1" t="s">
        <v>135</v>
      </c>
      <c r="C124" t="s">
        <v>246</v>
      </c>
      <c r="D124" s="12">
        <v>2200</v>
      </c>
      <c r="E124" s="12">
        <f t="shared" si="2"/>
        <v>0</v>
      </c>
    </row>
    <row r="125" spans="2:5" ht="12.75">
      <c r="B125" s="1" t="s">
        <v>136</v>
      </c>
      <c r="C125" t="s">
        <v>247</v>
      </c>
      <c r="D125" s="12">
        <v>3300</v>
      </c>
      <c r="E125" s="12">
        <f t="shared" si="2"/>
        <v>0</v>
      </c>
    </row>
    <row r="126" spans="2:5" ht="12.75">
      <c r="B126" s="1" t="s">
        <v>137</v>
      </c>
      <c r="C126" t="s">
        <v>248</v>
      </c>
      <c r="D126" s="12">
        <v>3300</v>
      </c>
      <c r="E126" s="12">
        <f t="shared" si="2"/>
        <v>0</v>
      </c>
    </row>
    <row r="127" spans="2:5" ht="12.75">
      <c r="B127" s="1" t="s">
        <v>138</v>
      </c>
      <c r="C127" t="s">
        <v>249</v>
      </c>
      <c r="D127" s="12">
        <v>5000</v>
      </c>
      <c r="E127" s="12">
        <f t="shared" si="2"/>
        <v>0</v>
      </c>
    </row>
    <row r="128" spans="2:5" ht="12.75">
      <c r="B128" s="1" t="s">
        <v>139</v>
      </c>
      <c r="C128" t="s">
        <v>250</v>
      </c>
      <c r="D128" s="12">
        <v>7500</v>
      </c>
      <c r="E128" s="12">
        <f t="shared" si="2"/>
        <v>0</v>
      </c>
    </row>
    <row r="129" spans="2:5" ht="12.75">
      <c r="B129" s="1" t="s">
        <v>140</v>
      </c>
      <c r="C129" t="s">
        <v>251</v>
      </c>
      <c r="D129" s="12">
        <v>10000</v>
      </c>
      <c r="E129" s="12">
        <f t="shared" si="2"/>
        <v>0</v>
      </c>
    </row>
    <row r="130" spans="2:5" ht="12.75">
      <c r="B130" s="1" t="s">
        <v>141</v>
      </c>
      <c r="C130" t="s">
        <v>252</v>
      </c>
      <c r="D130" s="12">
        <v>10000</v>
      </c>
      <c r="E130" s="12">
        <f aca="true" t="shared" si="3" ref="E130:E135">A130*D130</f>
        <v>0</v>
      </c>
    </row>
    <row r="131" spans="2:5" ht="12.75">
      <c r="B131" s="1" t="s">
        <v>142</v>
      </c>
      <c r="C131" t="s">
        <v>253</v>
      </c>
      <c r="D131" s="12">
        <v>10000</v>
      </c>
      <c r="E131" s="12">
        <f t="shared" si="3"/>
        <v>0</v>
      </c>
    </row>
    <row r="132" spans="2:5" ht="12.75">
      <c r="B132" s="1" t="s">
        <v>143</v>
      </c>
      <c r="C132" t="s">
        <v>254</v>
      </c>
      <c r="D132" s="12">
        <v>12500</v>
      </c>
      <c r="E132" s="12">
        <f t="shared" si="3"/>
        <v>0</v>
      </c>
    </row>
    <row r="133" spans="2:5" ht="12.75">
      <c r="B133" s="1" t="s">
        <v>144</v>
      </c>
      <c r="C133" t="s">
        <v>255</v>
      </c>
      <c r="D133" s="12">
        <v>15000</v>
      </c>
      <c r="E133" s="12">
        <f t="shared" si="3"/>
        <v>0</v>
      </c>
    </row>
    <row r="134" spans="2:5" ht="12.75">
      <c r="B134" s="1" t="s">
        <v>145</v>
      </c>
      <c r="C134" t="s">
        <v>256</v>
      </c>
      <c r="D134" s="12">
        <v>27000</v>
      </c>
      <c r="E134" s="12">
        <f t="shared" si="3"/>
        <v>0</v>
      </c>
    </row>
    <row r="135" spans="2:5" ht="12.75">
      <c r="B135" s="1" t="s">
        <v>146</v>
      </c>
      <c r="C135" t="s">
        <v>257</v>
      </c>
      <c r="D135" s="12">
        <v>34000</v>
      </c>
      <c r="E135" s="12">
        <f t="shared" si="3"/>
        <v>0</v>
      </c>
    </row>
    <row r="136" spans="2:4" ht="12.75">
      <c r="B136"/>
      <c r="D136"/>
    </row>
    <row r="137" spans="2:4" ht="12.75">
      <c r="B137"/>
      <c r="D137"/>
    </row>
    <row r="138" spans="2:4" ht="12.75">
      <c r="B138"/>
      <c r="D138"/>
    </row>
    <row r="139" spans="2:4" ht="12.75">
      <c r="B139"/>
      <c r="D139"/>
    </row>
    <row r="140" spans="2:4" ht="12.75">
      <c r="B140"/>
      <c r="D140"/>
    </row>
  </sheetData>
  <sheetProtection/>
  <conditionalFormatting sqref="F2">
    <cfRule type="cellIs" priority="1" dxfId="0" operator="greaterThan" stopIfTrue="1">
      <formula>1</formula>
    </cfRule>
  </conditionalFormatting>
  <printOptions gridLines="1" horizontalCentered="1"/>
  <pageMargins left="0.25" right="0.25" top="0.4" bottom="0.4" header="0.25" footer="0.25"/>
  <pageSetup horizontalDpi="600" verticalDpi="600" orientation="portrait" scale="70" r:id="rId4"/>
  <headerFooter alignWithMargins="0">
    <oddFooter>&amp;L&amp;D&amp;C&amp;P of &amp;N&amp;R&amp;F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Siemens Energy &amp;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Schick</dc:creator>
  <cp:keywords/>
  <dc:description/>
  <cp:lastModifiedBy>schiml</cp:lastModifiedBy>
  <cp:lastPrinted>2010-03-26T20:06:48Z</cp:lastPrinted>
  <dcterms:created xsi:type="dcterms:W3CDTF">1999-06-25T17:40:46Z</dcterms:created>
  <dcterms:modified xsi:type="dcterms:W3CDTF">2010-03-30T15:02:33Z</dcterms:modified>
  <cp:category/>
  <cp:version/>
  <cp:contentType/>
  <cp:contentStatus/>
</cp:coreProperties>
</file>