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8780" windowHeight="8064" activeTab="0"/>
  </bookViews>
  <sheets>
    <sheet name="Get together-Service" sheetId="1" r:id="rId1"/>
  </sheets>
  <definedNames>
    <definedName name="_xlnm.Print_Area" localSheetId="0">'Get together-Service'!$A$1:$AW$132</definedName>
  </definedNames>
  <calcPr fullCalcOnLoad="1"/>
</workbook>
</file>

<file path=xl/sharedStrings.xml><?xml version="1.0" encoding="utf-8"?>
<sst xmlns="http://schemas.openxmlformats.org/spreadsheetml/2006/main" count="63" uniqueCount="61">
  <si>
    <t>Besteller</t>
  </si>
  <si>
    <t>Telefon</t>
  </si>
  <si>
    <t>Bitte nutzen Sie, wenn Sie das Formular online ausfüllen, die Tabulator-Funktion.</t>
  </si>
  <si>
    <t>Datum der Bewirtung</t>
  </si>
  <si>
    <t xml:space="preserve">Abholung durch Besteller um </t>
  </si>
  <si>
    <t>Lieferung durch Restaurant Services um</t>
  </si>
  <si>
    <t xml:space="preserve">Rückholzeit  </t>
  </si>
  <si>
    <t>Personenzahl</t>
  </si>
  <si>
    <t xml:space="preserve"> Laugengebäck</t>
  </si>
  <si>
    <t xml:space="preserve"> verschiedene Brötchen</t>
  </si>
  <si>
    <t xml:space="preserve"> Bauernbrot</t>
  </si>
  <si>
    <r>
      <t xml:space="preserve">Bitte geben Sie uns </t>
    </r>
    <r>
      <rPr>
        <b/>
        <sz val="10"/>
        <color indexed="8"/>
        <rFont val="Arial"/>
        <family val="2"/>
      </rPr>
      <t>drei Tage Vorlauf</t>
    </r>
    <r>
      <rPr>
        <sz val="10"/>
        <color theme="1"/>
        <rFont val="Arial"/>
        <family val="2"/>
      </rPr>
      <t>, damit wir Ihre Bestellung wunschgemäß ausführen können.</t>
    </r>
  </si>
  <si>
    <t>Anlieferort</t>
  </si>
  <si>
    <t xml:space="preserve">  Uhr</t>
  </si>
  <si>
    <t xml:space="preserve"> Gulaschsuppe</t>
  </si>
  <si>
    <t xml:space="preserve"> Chili con carne</t>
  </si>
  <si>
    <t xml:space="preserve"> Kartoffelsalat</t>
  </si>
  <si>
    <t xml:space="preserve"> Kartoffel-Gurken-Salat</t>
  </si>
  <si>
    <t xml:space="preserve"> Tomaten-Gurken-Salat</t>
  </si>
  <si>
    <t xml:space="preserve"> Weißkrautsalat</t>
  </si>
  <si>
    <t>19 % MwSt.</t>
  </si>
  <si>
    <t xml:space="preserve"> Wrap, gefüllt</t>
  </si>
  <si>
    <t>gesamt netto</t>
  </si>
  <si>
    <t>gesamt brutto</t>
  </si>
  <si>
    <t xml:space="preserve"> Brotzeit</t>
  </si>
  <si>
    <t xml:space="preserve"> Getränke</t>
  </si>
  <si>
    <r>
      <t xml:space="preserve"> Orangensaft </t>
    </r>
    <r>
      <rPr>
        <sz val="7"/>
        <color indexed="8"/>
        <rFont val="Arial"/>
        <family val="2"/>
      </rPr>
      <t>/ 1,00 l</t>
    </r>
  </si>
  <si>
    <r>
      <t xml:space="preserve"> Pils </t>
    </r>
    <r>
      <rPr>
        <sz val="7"/>
        <color indexed="8"/>
        <rFont val="Arial"/>
        <family val="2"/>
      </rPr>
      <t>/ 0,33 l</t>
    </r>
  </si>
  <si>
    <r>
      <t xml:space="preserve"> Lieferung Fingerfood/Imbiss</t>
    </r>
    <r>
      <rPr>
        <sz val="7"/>
        <color indexed="8"/>
        <rFont val="Arial"/>
        <family val="2"/>
      </rPr>
      <t xml:space="preserve"> (bis 30 P.)</t>
    </r>
  </si>
  <si>
    <r>
      <t xml:space="preserve"> Lieferung Fingerfood/Imbiss </t>
    </r>
    <r>
      <rPr>
        <sz val="7"/>
        <color indexed="8"/>
        <rFont val="Arial"/>
        <family val="2"/>
      </rPr>
      <t>(bis 50 P.)</t>
    </r>
  </si>
  <si>
    <r>
      <t xml:space="preserve"> Lieferung Fingerfood/Imbiss</t>
    </r>
    <r>
      <rPr>
        <sz val="7"/>
        <color indexed="8"/>
        <rFont val="Arial"/>
        <family val="2"/>
      </rPr>
      <t xml:space="preserve"> (ab 51 P.)</t>
    </r>
  </si>
  <si>
    <r>
      <t xml:space="preserve"> alkoholfreies Bier</t>
    </r>
    <r>
      <rPr>
        <sz val="7"/>
        <color indexed="8"/>
        <rFont val="Arial"/>
        <family val="2"/>
      </rPr>
      <t xml:space="preserve"> / 0,33 l</t>
    </r>
  </si>
  <si>
    <r>
      <t xml:space="preserve"> Weizen</t>
    </r>
    <r>
      <rPr>
        <sz val="7"/>
        <color indexed="8"/>
        <rFont val="Arial"/>
        <family val="2"/>
      </rPr>
      <t xml:space="preserve"> / 0,50 l</t>
    </r>
  </si>
  <si>
    <t>Servicezeiten von 8.00 bis 14.30 Uhr</t>
  </si>
  <si>
    <r>
      <t xml:space="preserve">Get together-Service </t>
    </r>
    <r>
      <rPr>
        <b/>
        <sz val="16"/>
        <color indexed="56"/>
        <rFont val="Arial"/>
        <family val="2"/>
      </rPr>
      <t>(für Sie privat)</t>
    </r>
  </si>
  <si>
    <t xml:space="preserve"> Fleischkäse *</t>
  </si>
  <si>
    <r>
      <t xml:space="preserve"> fränkische </t>
    </r>
    <r>
      <rPr>
        <sz val="9"/>
        <color indexed="8"/>
        <rFont val="Arial"/>
        <family val="2"/>
      </rPr>
      <t>Bratwurst</t>
    </r>
    <r>
      <rPr>
        <sz val="9"/>
        <color indexed="8"/>
        <rFont val="Arial"/>
        <family val="2"/>
      </rPr>
      <t xml:space="preserve"> *</t>
    </r>
  </si>
  <si>
    <t xml:space="preserve"> kleines Bratwürstchen *</t>
  </si>
  <si>
    <t xml:space="preserve"> Wiener Würstchen *</t>
  </si>
  <si>
    <t xml:space="preserve"> Apfelsaft / 1,00 l</t>
  </si>
  <si>
    <t>* vom Strohschwein</t>
  </si>
  <si>
    <t>Senf, Meerrettich, Ketchup und Butter sind bei Brotzeiten inklusive.</t>
  </si>
  <si>
    <t>Bei Bestellung von Speisen sind Teller, Besteck und Servietten, bei Bestellung</t>
  </si>
  <si>
    <t>von Getränken sind die entsprechenden Gläser inklusive. Weiteres Geschirr</t>
  </si>
  <si>
    <t>wird mit € 0,30/Teil verrechnet.</t>
  </si>
  <si>
    <r>
      <t xml:space="preserve"> Franken Brunnen sanft </t>
    </r>
    <r>
      <rPr>
        <sz val="7"/>
        <color indexed="8"/>
        <rFont val="Arial"/>
        <family val="2"/>
      </rPr>
      <t>/ 0,70 l</t>
    </r>
  </si>
  <si>
    <r>
      <t xml:space="preserve"> Franken Brunnen spritzig</t>
    </r>
    <r>
      <rPr>
        <sz val="7"/>
        <color indexed="8"/>
        <rFont val="Arial"/>
        <family val="2"/>
      </rPr>
      <t xml:space="preserve"> / 0,70 l</t>
    </r>
  </si>
  <si>
    <r>
      <t xml:space="preserve"> Weißwürste * mit Senf </t>
    </r>
    <r>
      <rPr>
        <sz val="7"/>
        <color indexed="8"/>
        <rFont val="Arial"/>
        <family val="2"/>
      </rPr>
      <t>/ Paar</t>
    </r>
  </si>
  <si>
    <r>
      <t xml:space="preserve"> Schnitzel Wiener Art</t>
    </r>
    <r>
      <rPr>
        <sz val="9"/>
        <color indexed="8"/>
        <rFont val="Arial"/>
        <family val="2"/>
      </rPr>
      <t xml:space="preserve"> / </t>
    </r>
    <r>
      <rPr>
        <sz val="7"/>
        <color indexed="8"/>
        <rFont val="Arial"/>
        <family val="2"/>
      </rPr>
      <t>100 g</t>
    </r>
  </si>
  <si>
    <r>
      <t xml:space="preserve"> alkoholfreies Weizen </t>
    </r>
    <r>
      <rPr>
        <sz val="7"/>
        <color indexed="8"/>
        <rFont val="Arial"/>
        <family val="2"/>
      </rPr>
      <t>/ 0,50 l</t>
    </r>
  </si>
  <si>
    <r>
      <t xml:space="preserve"> Now Drink Black Cola</t>
    </r>
    <r>
      <rPr>
        <sz val="7"/>
        <color indexed="8"/>
        <rFont val="Arial"/>
        <family val="2"/>
      </rPr>
      <t xml:space="preserve"> / 0,33 l</t>
    </r>
  </si>
  <si>
    <r>
      <t xml:space="preserve"> Now Drink Fresh Lemon </t>
    </r>
    <r>
      <rPr>
        <sz val="7"/>
        <color indexed="8"/>
        <rFont val="Arial"/>
        <family val="2"/>
      </rPr>
      <t>/ 0,33 l</t>
    </r>
  </si>
  <si>
    <r>
      <t xml:space="preserve"> Now Drink Orange-Cola </t>
    </r>
    <r>
      <rPr>
        <sz val="7"/>
        <color indexed="8"/>
        <rFont val="Arial"/>
        <family val="2"/>
      </rPr>
      <t>/ 0,33 l</t>
    </r>
  </si>
  <si>
    <r>
      <t xml:space="preserve"> Now Drink Sunny Orange </t>
    </r>
    <r>
      <rPr>
        <sz val="7"/>
        <color indexed="8"/>
        <rFont val="Arial"/>
        <family val="2"/>
      </rPr>
      <t>/ 0,33 l</t>
    </r>
  </si>
  <si>
    <r>
      <t xml:space="preserve"> Now Drink Red Berry </t>
    </r>
    <r>
      <rPr>
        <sz val="7"/>
        <color indexed="8"/>
        <rFont val="Arial"/>
        <family val="2"/>
      </rPr>
      <t>/ 0,33 l</t>
    </r>
  </si>
  <si>
    <r>
      <t xml:space="preserve"> Now Drink Grapefruit </t>
    </r>
    <r>
      <rPr>
        <sz val="7"/>
        <color indexed="8"/>
        <rFont val="Arial"/>
        <family val="2"/>
      </rPr>
      <t>/ 0,33 l</t>
    </r>
  </si>
  <si>
    <t>Ihre private Rechnungsanschrift</t>
  </si>
  <si>
    <r>
      <t xml:space="preserve"> Hackfleischküchle</t>
    </r>
    <r>
      <rPr>
        <sz val="7"/>
        <color indexed="8"/>
        <rFont val="Arial"/>
        <family val="2"/>
      </rPr>
      <t xml:space="preserve"> / 125 g</t>
    </r>
  </si>
  <si>
    <t>Telefon 0911/895-2031</t>
  </si>
  <si>
    <t>SRE DE Restaurant Services, Region Nordbayern, Nürnberg M</t>
  </si>
  <si>
    <t>(Stand 01/2020)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</si>
</sst>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;&quot;EUR&quot;\ \-#,##0"/>
    <numFmt numFmtId="167" formatCode="&quot;EUR&quot;\ #,##0;[Red]&quot;EUR&quot;\ \-#,##0"/>
    <numFmt numFmtId="168" formatCode="&quot;EUR&quot;\ #,##0.00;&quot;EUR&quot;\ \-#,##0.00"/>
    <numFmt numFmtId="169" formatCode="&quot;EUR&quot;\ #,##0.00;[Red]&quot;EUR&quot;\ \-#,##0.00"/>
    <numFmt numFmtId="170" formatCode="_ &quot;EUR&quot;\ * #,##0_ ;_ &quot;EUR&quot;\ * \-#,##0_ ;_ &quot;EUR&quot;\ * &quot;-&quot;_ ;_ @_ "/>
    <numFmt numFmtId="171" formatCode="_ * #,##0_ ;_ * \-#,##0_ ;_ * &quot;-&quot;_ ;_ @_ "/>
    <numFmt numFmtId="172" formatCode="_ &quot;EUR&quot;\ * #,##0.00_ ;_ &quot;EUR&quot;\ * \-#,##0.00_ ;_ &quot;EUR&quot;\ * &quot;-&quot;??_ ;_ @_ "/>
    <numFmt numFmtId="173" formatCode="_ * #,##0.00_ ;_ * \-#,##0.00_ ;_ * &quot;-&quot;??_ ;_ @_ "/>
    <numFmt numFmtId="174" formatCode="#,##0.00_-\ [$€-1]"/>
    <numFmt numFmtId="175" formatCode="#,##0.00\ [$€-1]"/>
    <numFmt numFmtId="176" formatCode="#,##0.00\ &quot;€&quot;"/>
    <numFmt numFmtId="177" formatCode="h:mm;@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56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23"/>
      <name val="Arial"/>
      <family val="2"/>
    </font>
    <font>
      <b/>
      <sz val="9"/>
      <color indexed="8"/>
      <name val="Arial"/>
      <family val="2"/>
    </font>
    <font>
      <b/>
      <sz val="20"/>
      <color indexed="56"/>
      <name val="Arial"/>
      <family val="2"/>
    </font>
    <font>
      <sz val="9"/>
      <color indexed="23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color theme="1" tint="0.49998000264167786"/>
      <name val="Arial"/>
      <family val="2"/>
    </font>
    <font>
      <b/>
      <sz val="9"/>
      <color theme="1"/>
      <name val="Arial"/>
      <family val="2"/>
    </font>
    <font>
      <b/>
      <sz val="20"/>
      <color rgb="FF003366"/>
      <name val="Arial"/>
      <family val="2"/>
    </font>
    <font>
      <sz val="9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/>
      <top/>
      <bottom/>
    </border>
    <border>
      <left/>
      <right style="thin"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1" tint="0.49998000264167786"/>
      </right>
      <top/>
      <bottom style="thin">
        <color theme="0" tint="-0.4999699890613556"/>
      </bottom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15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/>
    </xf>
    <xf numFmtId="174" fontId="47" fillId="0" borderId="0" xfId="0" applyNumberFormat="1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174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174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/>
    </xf>
    <xf numFmtId="174" fontId="47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174" fontId="47" fillId="0" borderId="10" xfId="0" applyNumberFormat="1" applyFont="1" applyFill="1" applyBorder="1" applyAlignment="1">
      <alignment vertical="center"/>
    </xf>
    <xf numFmtId="174" fontId="4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174" fontId="47" fillId="0" borderId="12" xfId="0" applyNumberFormat="1" applyFont="1" applyFill="1" applyBorder="1" applyAlignment="1">
      <alignment vertical="center"/>
    </xf>
    <xf numFmtId="174" fontId="47" fillId="0" borderId="11" xfId="0" applyNumberFormat="1" applyFont="1" applyFill="1" applyBorder="1" applyAlignment="1">
      <alignment vertical="center"/>
    </xf>
    <xf numFmtId="174" fontId="47" fillId="0" borderId="12" xfId="0" applyNumberFormat="1" applyFont="1" applyBorder="1" applyAlignment="1">
      <alignment vertical="center"/>
    </xf>
    <xf numFmtId="174" fontId="47" fillId="0" borderId="11" xfId="0" applyNumberFormat="1" applyFont="1" applyBorder="1" applyAlignment="1">
      <alignment vertical="center"/>
    </xf>
    <xf numFmtId="174" fontId="47" fillId="0" borderId="1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74" fontId="47" fillId="0" borderId="11" xfId="0" applyNumberFormat="1" applyFont="1" applyFill="1" applyBorder="1" applyAlignment="1" applyProtection="1">
      <alignment horizontal="left"/>
      <protection/>
    </xf>
    <xf numFmtId="0" fontId="47" fillId="0" borderId="0" xfId="0" applyFont="1" applyBorder="1" applyAlignment="1">
      <alignment vertical="center"/>
    </xf>
    <xf numFmtId="174" fontId="47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0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4" fontId="47" fillId="0" borderId="11" xfId="0" applyNumberFormat="1" applyFont="1" applyFill="1" applyBorder="1" applyAlignment="1" applyProtection="1">
      <alignment/>
      <protection/>
    </xf>
    <xf numFmtId="0" fontId="47" fillId="0" borderId="18" xfId="0" applyFont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174" fontId="47" fillId="0" borderId="15" xfId="0" applyNumberFormat="1" applyFont="1" applyFill="1" applyBorder="1" applyAlignment="1" applyProtection="1">
      <alignment/>
      <protection/>
    </xf>
    <xf numFmtId="174" fontId="47" fillId="0" borderId="15" xfId="0" applyNumberFormat="1" applyFont="1" applyBorder="1" applyAlignment="1">
      <alignment/>
    </xf>
    <xf numFmtId="174" fontId="47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74" fontId="47" fillId="0" borderId="21" xfId="0" applyNumberFormat="1" applyFont="1" applyBorder="1" applyAlignment="1">
      <alignment vertical="center"/>
    </xf>
    <xf numFmtId="174" fontId="47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21" xfId="0" applyFont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22" xfId="0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left" vertical="center"/>
    </xf>
    <xf numFmtId="174" fontId="47" fillId="0" borderId="12" xfId="0" applyNumberFormat="1" applyFont="1" applyFill="1" applyBorder="1" applyAlignment="1">
      <alignment horizontal="left" vertical="center"/>
    </xf>
    <xf numFmtId="174" fontId="47" fillId="0" borderId="0" xfId="0" applyNumberFormat="1" applyFont="1" applyBorder="1" applyAlignment="1">
      <alignment horizontal="left" vertical="center"/>
    </xf>
    <xf numFmtId="174" fontId="47" fillId="0" borderId="11" xfId="0" applyNumberFormat="1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5" fontId="47" fillId="0" borderId="19" xfId="0" applyNumberFormat="1" applyFont="1" applyBorder="1" applyAlignment="1">
      <alignment horizontal="right" vertical="center"/>
    </xf>
    <xf numFmtId="175" fontId="47" fillId="0" borderId="15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174" fontId="47" fillId="0" borderId="0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174" fontId="47" fillId="0" borderId="22" xfId="0" applyNumberFormat="1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7" fillId="0" borderId="17" xfId="0" applyFont="1" applyBorder="1" applyAlignment="1">
      <alignment horizontal="left"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47" fillId="0" borderId="23" xfId="0" applyFont="1" applyBorder="1" applyAlignment="1">
      <alignment vertical="center"/>
    </xf>
    <xf numFmtId="174" fontId="47" fillId="0" borderId="17" xfId="0" applyNumberFormat="1" applyFont="1" applyBorder="1" applyAlignment="1">
      <alignment horizontal="right" vertical="center"/>
    </xf>
    <xf numFmtId="174" fontId="47" fillId="0" borderId="0" xfId="0" applyNumberFormat="1" applyFont="1" applyBorder="1" applyAlignment="1">
      <alignment horizontal="right" vertical="center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3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13" xfId="0" applyFont="1" applyFill="1" applyBorder="1" applyAlignment="1" applyProtection="1">
      <alignment horizontal="left"/>
      <protection locked="0"/>
    </xf>
    <xf numFmtId="0" fontId="47" fillId="0" borderId="17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vertical="center"/>
      <protection locked="0"/>
    </xf>
    <xf numFmtId="0" fontId="47" fillId="0" borderId="17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Fill="1" applyBorder="1" applyAlignment="1" applyProtection="1">
      <alignment horizontal="left" vertical="center"/>
      <protection locked="0"/>
    </xf>
    <xf numFmtId="174" fontId="47" fillId="0" borderId="17" xfId="0" applyNumberFormat="1" applyFont="1" applyBorder="1" applyAlignment="1">
      <alignment vertical="center"/>
    </xf>
    <xf numFmtId="174" fontId="47" fillId="0" borderId="0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174" fontId="47" fillId="0" borderId="0" xfId="0" applyNumberFormat="1" applyFont="1" applyFill="1" applyBorder="1" applyAlignment="1" applyProtection="1">
      <alignment horizontal="right"/>
      <protection locked="0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74" fontId="47" fillId="0" borderId="17" xfId="0" applyNumberFormat="1" applyFont="1" applyFill="1" applyBorder="1" applyAlignment="1" applyProtection="1">
      <alignment/>
      <protection locked="0"/>
    </xf>
    <xf numFmtId="174" fontId="47" fillId="0" borderId="0" xfId="0" applyNumberFormat="1" applyFont="1" applyFill="1" applyBorder="1" applyAlignment="1" applyProtection="1">
      <alignment/>
      <protection locked="0"/>
    </xf>
    <xf numFmtId="174" fontId="47" fillId="0" borderId="17" xfId="0" applyNumberFormat="1" applyFont="1" applyFill="1" applyBorder="1" applyAlignment="1" applyProtection="1">
      <alignment/>
      <protection/>
    </xf>
    <xf numFmtId="174" fontId="47" fillId="0" borderId="0" xfId="0" applyNumberFormat="1" applyFont="1" applyFill="1" applyBorder="1" applyAlignment="1" applyProtection="1">
      <alignment/>
      <protection/>
    </xf>
    <xf numFmtId="174" fontId="47" fillId="0" borderId="22" xfId="0" applyNumberFormat="1" applyFont="1" applyFill="1" applyBorder="1" applyAlignment="1" applyProtection="1">
      <alignment/>
      <protection/>
    </xf>
    <xf numFmtId="174" fontId="47" fillId="0" borderId="17" xfId="0" applyNumberFormat="1" applyFont="1" applyFill="1" applyBorder="1" applyAlignment="1" applyProtection="1">
      <alignment/>
      <protection/>
    </xf>
    <xf numFmtId="174" fontId="47" fillId="0" borderId="0" xfId="0" applyNumberFormat="1" applyFont="1" applyFill="1" applyBorder="1" applyAlignment="1" applyProtection="1">
      <alignment/>
      <protection/>
    </xf>
    <xf numFmtId="174" fontId="47" fillId="0" borderId="22" xfId="0" applyNumberFormat="1" applyFont="1" applyFill="1" applyBorder="1" applyAlignment="1" applyProtection="1">
      <alignment/>
      <protection/>
    </xf>
    <xf numFmtId="175" fontId="47" fillId="0" borderId="17" xfId="0" applyNumberFormat="1" applyFont="1" applyBorder="1" applyAlignment="1">
      <alignment horizontal="right" vertical="center"/>
    </xf>
    <xf numFmtId="175" fontId="47" fillId="0" borderId="0" xfId="0" applyNumberFormat="1" applyFont="1" applyBorder="1" applyAlignment="1">
      <alignment horizontal="right" vertical="center"/>
    </xf>
    <xf numFmtId="0" fontId="37" fillId="0" borderId="0" xfId="48" applyAlignment="1" applyProtection="1">
      <alignment vertical="center"/>
      <protection/>
    </xf>
    <xf numFmtId="175" fontId="47" fillId="0" borderId="19" xfId="0" applyNumberFormat="1" applyFont="1" applyBorder="1" applyAlignment="1">
      <alignment horizontal="right" vertical="center"/>
    </xf>
    <xf numFmtId="175" fontId="47" fillId="0" borderId="15" xfId="0" applyNumberFormat="1" applyFont="1" applyBorder="1" applyAlignment="1">
      <alignment horizontal="right" vertical="center"/>
    </xf>
    <xf numFmtId="174" fontId="47" fillId="0" borderId="11" xfId="0" applyNumberFormat="1" applyFont="1" applyFill="1" applyBorder="1" applyAlignment="1" applyProtection="1">
      <alignment/>
      <protection/>
    </xf>
    <xf numFmtId="174" fontId="47" fillId="0" borderId="19" xfId="0" applyNumberFormat="1" applyFont="1" applyFill="1" applyBorder="1" applyAlignment="1" applyProtection="1">
      <alignment/>
      <protection/>
    </xf>
    <xf numFmtId="174" fontId="47" fillId="0" borderId="15" xfId="0" applyNumberFormat="1" applyFont="1" applyFill="1" applyBorder="1" applyAlignment="1" applyProtection="1">
      <alignment/>
      <protection/>
    </xf>
    <xf numFmtId="174" fontId="47" fillId="0" borderId="20" xfId="0" applyNumberFormat="1" applyFont="1" applyFill="1" applyBorder="1" applyAlignment="1" applyProtection="1">
      <alignment/>
      <protection/>
    </xf>
    <xf numFmtId="174" fontId="47" fillId="0" borderId="22" xfId="0" applyNumberFormat="1" applyFont="1" applyBorder="1" applyAlignment="1">
      <alignment vertical="center"/>
    </xf>
    <xf numFmtId="174" fontId="47" fillId="0" borderId="17" xfId="0" applyNumberFormat="1" applyFont="1" applyFill="1" applyBorder="1" applyAlignment="1" applyProtection="1">
      <alignment horizontal="right"/>
      <protection/>
    </xf>
    <xf numFmtId="174" fontId="47" fillId="0" borderId="0" xfId="0" applyNumberFormat="1" applyFont="1" applyFill="1" applyBorder="1" applyAlignment="1" applyProtection="1">
      <alignment horizontal="right"/>
      <protection/>
    </xf>
    <xf numFmtId="174" fontId="47" fillId="0" borderId="22" xfId="0" applyNumberFormat="1" applyFont="1" applyFill="1" applyBorder="1" applyAlignment="1" applyProtection="1">
      <alignment horizontal="right"/>
      <protection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49" fillId="0" borderId="13" xfId="0" applyFont="1" applyFill="1" applyBorder="1" applyAlignment="1" applyProtection="1">
      <alignment horizontal="left"/>
      <protection locked="0"/>
    </xf>
    <xf numFmtId="14" fontId="49" fillId="0" borderId="0" xfId="0" applyNumberFormat="1" applyFont="1" applyFill="1" applyBorder="1" applyAlignment="1" applyProtection="1">
      <alignment horizontal="left"/>
      <protection locked="0"/>
    </xf>
    <xf numFmtId="0" fontId="47" fillId="0" borderId="11" xfId="0" applyFont="1" applyFill="1" applyBorder="1" applyAlignment="1" applyProtection="1">
      <alignment/>
      <protection locked="0"/>
    </xf>
    <xf numFmtId="49" fontId="49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9"/>
  <sheetViews>
    <sheetView showGridLines="0" showZeros="0" tabSelected="1" zoomScalePageLayoutView="0" workbookViewId="0" topLeftCell="A1">
      <selection activeCell="P61" sqref="P61:R61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6" width="2.7109375" style="0" customWidth="1"/>
    <col min="7" max="8" width="0.85546875" style="0" customWidth="1"/>
    <col min="9" max="14" width="2.7109375" style="0" customWidth="1"/>
    <col min="15" max="15" width="0.85546875" style="0" customWidth="1"/>
    <col min="16" max="23" width="2.7109375" style="0" customWidth="1"/>
    <col min="24" max="24" width="0.85546875" style="0" customWidth="1"/>
    <col min="25" max="31" width="2.7109375" style="0" customWidth="1"/>
    <col min="32" max="33" width="0.85546875" style="0" customWidth="1"/>
    <col min="34" max="35" width="2.7109375" style="0" customWidth="1"/>
    <col min="36" max="36" width="0.85546875" style="0" customWidth="1"/>
    <col min="37" max="40" width="2.7109375" style="0" customWidth="1"/>
    <col min="41" max="42" width="0.85546875" style="0" customWidth="1"/>
    <col min="43" max="48" width="2.7109375" style="0" customWidth="1"/>
    <col min="49" max="50" width="0.85546875" style="0" customWidth="1"/>
    <col min="51" max="87" width="2.7109375" style="0" customWidth="1"/>
  </cols>
  <sheetData>
    <row r="1" ht="36" customHeight="1">
      <c r="C1" t="s">
        <v>59</v>
      </c>
    </row>
    <row r="2" ht="17.25" customHeight="1">
      <c r="C2" t="s">
        <v>58</v>
      </c>
    </row>
    <row r="3" ht="17.25" customHeight="1">
      <c r="C3" t="s">
        <v>33</v>
      </c>
    </row>
    <row r="4" ht="49.5" customHeight="1">
      <c r="C4" s="67" t="s">
        <v>34</v>
      </c>
    </row>
    <row r="5" ht="12.75">
      <c r="C5" s="152" t="s">
        <v>2</v>
      </c>
    </row>
    <row r="6" spans="2:51" ht="22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7"/>
      <c r="AY6" s="17"/>
    </row>
    <row r="7" spans="1:51" ht="1.5" customHeight="1">
      <c r="A7" s="20"/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8"/>
      <c r="O7" s="17"/>
      <c r="P7" s="2"/>
      <c r="Q7" s="2"/>
      <c r="R7" s="2"/>
      <c r="S7" s="2"/>
      <c r="T7" s="2"/>
      <c r="U7" s="2"/>
      <c r="V7" s="2"/>
      <c r="W7" s="6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68"/>
      <c r="AJ7" s="17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0"/>
      <c r="AX7" s="17"/>
      <c r="AY7" s="17"/>
    </row>
    <row r="8" spans="1:51" ht="12.75" customHeight="1">
      <c r="A8" s="20"/>
      <c r="B8" s="76"/>
      <c r="C8" s="23" t="s">
        <v>3</v>
      </c>
      <c r="D8" s="23"/>
      <c r="E8" s="23"/>
      <c r="F8" s="23"/>
      <c r="G8" s="23"/>
      <c r="H8" s="23"/>
      <c r="I8" s="23"/>
      <c r="J8" s="76"/>
      <c r="K8" s="75"/>
      <c r="L8" s="75"/>
      <c r="M8" s="75"/>
      <c r="N8" s="75"/>
      <c r="O8" s="75"/>
      <c r="P8" s="75"/>
      <c r="Q8" s="75"/>
      <c r="R8" s="212"/>
      <c r="S8" s="210"/>
      <c r="T8" s="210"/>
      <c r="U8" s="210"/>
      <c r="V8" s="210"/>
      <c r="W8" s="211"/>
      <c r="X8" s="76"/>
      <c r="Y8" s="23" t="s">
        <v>4</v>
      </c>
      <c r="Z8" s="23"/>
      <c r="AA8" s="23"/>
      <c r="AB8" s="23"/>
      <c r="AC8" s="23"/>
      <c r="AD8" s="23"/>
      <c r="AE8" s="23"/>
      <c r="AF8" s="23"/>
      <c r="AG8" s="23"/>
      <c r="AH8" s="23"/>
      <c r="AI8" s="75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3" t="s">
        <v>13</v>
      </c>
      <c r="AU8" s="83"/>
      <c r="AV8" s="84"/>
      <c r="AW8" s="23"/>
      <c r="AX8" s="17"/>
      <c r="AY8" s="17"/>
    </row>
    <row r="9" spans="1:51" ht="1.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70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21"/>
      <c r="AX9" s="17"/>
      <c r="AY9" s="17"/>
    </row>
    <row r="10" spans="1:51" ht="1.5" customHeight="1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8"/>
      <c r="O10" s="59"/>
      <c r="P10" s="59"/>
      <c r="Q10" s="59"/>
      <c r="R10" s="59"/>
      <c r="S10" s="59"/>
      <c r="T10" s="59"/>
      <c r="U10" s="59"/>
      <c r="V10" s="59"/>
      <c r="W10" s="6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8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AX10" s="59"/>
      <c r="AY10" s="59"/>
    </row>
    <row r="11" spans="1:51" ht="12.75" customHeight="1">
      <c r="A11" s="60"/>
      <c r="B11" s="76"/>
      <c r="C11" s="23" t="s">
        <v>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76"/>
      <c r="R11" s="214"/>
      <c r="S11" s="214"/>
      <c r="T11" s="214"/>
      <c r="U11" s="214"/>
      <c r="V11" s="23" t="s">
        <v>13</v>
      </c>
      <c r="W11" s="83"/>
      <c r="X11" s="76"/>
      <c r="Y11" s="23" t="s">
        <v>6</v>
      </c>
      <c r="Z11" s="23"/>
      <c r="AA11" s="23"/>
      <c r="AB11" s="76"/>
      <c r="AC11" s="75"/>
      <c r="AD11" s="75"/>
      <c r="AE11" s="12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3" t="s">
        <v>13</v>
      </c>
      <c r="AU11" s="83"/>
      <c r="AV11" s="84"/>
      <c r="AW11" s="23"/>
      <c r="AX11" s="59"/>
      <c r="AY11" s="59"/>
    </row>
    <row r="12" spans="1:51" ht="1.5" customHeight="1">
      <c r="A12" s="6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70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1"/>
      <c r="AX12" s="59"/>
      <c r="AY12" s="59"/>
    </row>
    <row r="13" spans="1:51" ht="1.5" customHeight="1">
      <c r="A13" s="60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8"/>
      <c r="O13" s="59"/>
      <c r="P13" s="59"/>
      <c r="Q13" s="59"/>
      <c r="R13" s="59"/>
      <c r="S13" s="59"/>
      <c r="T13" s="59"/>
      <c r="U13" s="59"/>
      <c r="V13" s="59"/>
      <c r="W13" s="6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8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60"/>
      <c r="AX13" s="59"/>
      <c r="AY13" s="59"/>
    </row>
    <row r="14" spans="1:51" ht="12.75" customHeight="1">
      <c r="A14" s="60"/>
      <c r="B14" s="76"/>
      <c r="C14" s="23" t="s">
        <v>0</v>
      </c>
      <c r="D14" s="23"/>
      <c r="E14" s="76"/>
      <c r="F14" s="75"/>
      <c r="G14" s="75"/>
      <c r="H14" s="75"/>
      <c r="I14" s="75"/>
      <c r="J14" s="75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9"/>
      <c r="X14" s="76"/>
      <c r="Y14" s="75" t="s">
        <v>1</v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13"/>
      <c r="AX14" s="59"/>
      <c r="AY14" s="59"/>
    </row>
    <row r="15" spans="1:51" ht="1.5" customHeight="1">
      <c r="A15" s="6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70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1"/>
      <c r="AX15" s="59"/>
      <c r="AY15" s="59"/>
    </row>
    <row r="16" spans="1:51" ht="1.5" customHeight="1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8"/>
      <c r="O16" s="59"/>
      <c r="P16" s="59"/>
      <c r="Q16" s="59"/>
      <c r="R16" s="59"/>
      <c r="S16" s="59"/>
      <c r="T16" s="59"/>
      <c r="U16" s="59"/>
      <c r="V16" s="59"/>
      <c r="W16" s="69"/>
      <c r="X16" s="59"/>
      <c r="Y16" s="59"/>
      <c r="Z16" s="59"/>
      <c r="AA16" s="59"/>
      <c r="AB16" s="68"/>
      <c r="AC16" s="59"/>
      <c r="AD16" s="59"/>
      <c r="AE16" s="59"/>
      <c r="AF16" s="59"/>
      <c r="AG16" s="59"/>
      <c r="AH16" s="59"/>
      <c r="AI16" s="68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60"/>
      <c r="AX16" s="59"/>
      <c r="AY16" s="59"/>
    </row>
    <row r="17" spans="1:51" ht="12.75" customHeight="1">
      <c r="A17" s="60"/>
      <c r="B17" s="76"/>
      <c r="C17" s="23" t="s">
        <v>7</v>
      </c>
      <c r="D17" s="23"/>
      <c r="E17" s="23"/>
      <c r="F17" s="23"/>
      <c r="G17" s="23"/>
      <c r="H17" s="76"/>
      <c r="I17" s="75"/>
      <c r="J17" s="75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1"/>
      <c r="X17" s="76"/>
      <c r="Y17" s="23" t="s">
        <v>12</v>
      </c>
      <c r="Z17" s="23"/>
      <c r="AA17" s="23"/>
      <c r="AB17" s="84"/>
      <c r="AC17" s="75"/>
      <c r="AD17" s="75"/>
      <c r="AE17" s="75"/>
      <c r="AF17" s="75"/>
      <c r="AG17" s="75"/>
      <c r="AH17" s="75"/>
      <c r="AI17" s="75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13"/>
      <c r="AX17" s="59"/>
      <c r="AY17" s="59"/>
    </row>
    <row r="18" spans="1:51" ht="1.5" customHeight="1">
      <c r="A18" s="6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70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1"/>
      <c r="AX18" s="59"/>
      <c r="AY18" s="59"/>
    </row>
    <row r="19" spans="1:51" ht="1.5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8"/>
      <c r="O19" s="59"/>
      <c r="P19" s="59"/>
      <c r="Q19" s="59"/>
      <c r="R19" s="59"/>
      <c r="S19" s="59"/>
      <c r="T19" s="59"/>
      <c r="U19" s="59"/>
      <c r="V19" s="59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8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60"/>
      <c r="AX19" s="59"/>
      <c r="AY19" s="59"/>
    </row>
    <row r="20" spans="1:51" ht="12.75" customHeight="1">
      <c r="A20" s="60"/>
      <c r="B20" s="76"/>
      <c r="C20" s="134" t="s">
        <v>56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7"/>
      <c r="AX20" s="59"/>
      <c r="AY20" s="59"/>
    </row>
    <row r="21" spans="1:51" ht="12.75" customHeight="1">
      <c r="A21" s="60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9"/>
      <c r="AX21" s="66"/>
      <c r="AY21" s="66"/>
    </row>
    <row r="22" spans="1:51" ht="1.5" customHeight="1">
      <c r="A22" s="6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66"/>
      <c r="AY22" s="66"/>
    </row>
    <row r="23" spans="2:49" s="66" customFormat="1" ht="13.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50" s="3" customFormat="1" ht="1.5" customHeight="1">
      <c r="A24" s="23"/>
      <c r="B24" s="4"/>
      <c r="C24" s="4"/>
      <c r="D24" s="23"/>
      <c r="E24" s="71"/>
      <c r="F24" s="4"/>
      <c r="G24" s="4"/>
      <c r="H24" s="4"/>
      <c r="I24" s="4"/>
      <c r="J24" s="4"/>
      <c r="K24" s="4"/>
      <c r="L24" s="4"/>
      <c r="M24" s="4"/>
      <c r="N24" s="4"/>
      <c r="O24" s="23"/>
      <c r="P24" s="4"/>
      <c r="Q24" s="4"/>
      <c r="R24" s="4"/>
      <c r="S24" s="23"/>
      <c r="T24" s="25"/>
      <c r="U24" s="25"/>
      <c r="V24" s="4"/>
      <c r="W24" s="26"/>
      <c r="X24" s="4"/>
      <c r="Y24" s="25"/>
      <c r="Z24" s="25"/>
      <c r="AA24" s="82"/>
      <c r="AB24" s="4"/>
      <c r="AC24" s="25"/>
      <c r="AD24" s="25"/>
      <c r="AE24" s="4"/>
      <c r="AF24" s="4"/>
      <c r="AG24" s="4"/>
      <c r="AH24" s="4"/>
      <c r="AI24" s="4"/>
      <c r="AJ24" s="4"/>
      <c r="AK24" s="4"/>
      <c r="AL24" s="4"/>
      <c r="AM24" s="53"/>
      <c r="AN24" s="25"/>
      <c r="AO24" s="4"/>
      <c r="AP24" s="4"/>
      <c r="AQ24" s="4"/>
      <c r="AR24" s="23"/>
      <c r="AS24" s="4"/>
      <c r="AT24" s="4"/>
      <c r="AU24" s="4"/>
      <c r="AV24" s="4"/>
      <c r="AW24" s="100"/>
      <c r="AX24" s="4"/>
    </row>
    <row r="25" spans="1:50" s="7" customFormat="1" ht="12.75" customHeight="1">
      <c r="A25" s="22"/>
      <c r="B25" s="180"/>
      <c r="C25" s="181"/>
      <c r="D25" s="182"/>
      <c r="E25" s="204" t="s">
        <v>24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3"/>
      <c r="P25" s="154"/>
      <c r="Q25" s="155"/>
      <c r="R25" s="155"/>
      <c r="S25" s="60"/>
      <c r="T25" s="201"/>
      <c r="U25" s="202"/>
      <c r="V25" s="202"/>
      <c r="W25" s="203"/>
      <c r="Y25" s="207"/>
      <c r="Z25" s="181"/>
      <c r="AA25" s="204" t="s">
        <v>25</v>
      </c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6"/>
      <c r="AN25" s="171"/>
      <c r="AO25" s="172"/>
      <c r="AP25" s="172"/>
      <c r="AQ25" s="172"/>
      <c r="AR25" s="23"/>
      <c r="AS25" s="201">
        <f>Y25*AN25</f>
        <v>0</v>
      </c>
      <c r="AT25" s="202"/>
      <c r="AU25" s="202"/>
      <c r="AV25" s="202"/>
      <c r="AW25" s="203"/>
      <c r="AX25" s="10"/>
    </row>
    <row r="26" spans="1:50" s="7" customFormat="1" ht="1.5" customHeight="1">
      <c r="A26" s="22"/>
      <c r="B26" s="27"/>
      <c r="C26" s="27"/>
      <c r="D26" s="4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42"/>
      <c r="P26" s="27"/>
      <c r="Q26" s="28"/>
      <c r="R26" s="28"/>
      <c r="S26" s="47"/>
      <c r="T26" s="27"/>
      <c r="U26" s="27"/>
      <c r="V26" s="27"/>
      <c r="W26" s="97"/>
      <c r="X26" s="27"/>
      <c r="Y26" s="27"/>
      <c r="Z26" s="27"/>
      <c r="AA26" s="81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42"/>
      <c r="AN26" s="27"/>
      <c r="AO26" s="27"/>
      <c r="AP26" s="27"/>
      <c r="AQ26" s="27"/>
      <c r="AR26" s="42"/>
      <c r="AS26" s="101"/>
      <c r="AT26" s="101"/>
      <c r="AU26" s="101"/>
      <c r="AV26" s="101"/>
      <c r="AW26" s="103"/>
      <c r="AX26" s="10"/>
    </row>
    <row r="27" spans="1:50" s="7" customFormat="1" ht="1.5" customHeight="1">
      <c r="A27" s="22"/>
      <c r="B27" s="18"/>
      <c r="C27" s="18"/>
      <c r="D27" s="43"/>
      <c r="E27" s="12"/>
      <c r="F27" s="12"/>
      <c r="G27" s="12"/>
      <c r="H27" s="18"/>
      <c r="I27" s="18"/>
      <c r="J27" s="18"/>
      <c r="K27" s="18"/>
      <c r="L27" s="18"/>
      <c r="M27" s="18"/>
      <c r="N27" s="18"/>
      <c r="O27" s="43"/>
      <c r="P27" s="12"/>
      <c r="Q27" s="8"/>
      <c r="R27" s="8"/>
      <c r="S27" s="50"/>
      <c r="T27" s="12"/>
      <c r="U27" s="12"/>
      <c r="V27" s="10"/>
      <c r="W27" s="94"/>
      <c r="X27" s="18"/>
      <c r="Y27" s="12"/>
      <c r="Z27" s="12"/>
      <c r="AA27" s="73"/>
      <c r="AB27" s="18"/>
      <c r="AC27" s="12"/>
      <c r="AD27" s="12"/>
      <c r="AE27" s="18"/>
      <c r="AF27" s="18"/>
      <c r="AG27" s="18"/>
      <c r="AH27" s="18"/>
      <c r="AI27" s="18"/>
      <c r="AJ27" s="18"/>
      <c r="AK27" s="18"/>
      <c r="AL27" s="18"/>
      <c r="AM27" s="43"/>
      <c r="AN27" s="12"/>
      <c r="AO27" s="18"/>
      <c r="AP27" s="18"/>
      <c r="AQ27" s="18"/>
      <c r="AR27" s="22"/>
      <c r="AS27" s="105"/>
      <c r="AT27" s="105"/>
      <c r="AU27" s="105"/>
      <c r="AV27" s="105"/>
      <c r="AW27" s="106"/>
      <c r="AX27" s="10"/>
    </row>
    <row r="28" spans="1:50" s="7" customFormat="1" ht="12.75" customHeight="1">
      <c r="A28" s="22"/>
      <c r="B28" s="18"/>
      <c r="C28" s="165"/>
      <c r="D28" s="166"/>
      <c r="E28" s="167" t="s">
        <v>35</v>
      </c>
      <c r="F28" s="168"/>
      <c r="G28" s="168"/>
      <c r="H28" s="168"/>
      <c r="I28" s="168"/>
      <c r="J28" s="168"/>
      <c r="K28" s="168"/>
      <c r="L28" s="168"/>
      <c r="M28" s="168"/>
      <c r="N28" s="168"/>
      <c r="O28" s="23"/>
      <c r="P28" s="154">
        <v>2.2</v>
      </c>
      <c r="Q28" s="155"/>
      <c r="R28" s="155"/>
      <c r="S28" s="58"/>
      <c r="T28" s="188">
        <f>C28*P28</f>
        <v>0</v>
      </c>
      <c r="U28" s="189"/>
      <c r="V28" s="189"/>
      <c r="W28" s="190"/>
      <c r="Y28" s="165"/>
      <c r="Z28" s="166"/>
      <c r="AA28" s="167" t="s">
        <v>39</v>
      </c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9"/>
      <c r="AN28" s="171">
        <v>2.6</v>
      </c>
      <c r="AO28" s="172"/>
      <c r="AP28" s="172"/>
      <c r="AQ28" s="172"/>
      <c r="AR28" s="63"/>
      <c r="AS28" s="201">
        <f>Y28*AN28</f>
        <v>0</v>
      </c>
      <c r="AT28" s="202"/>
      <c r="AU28" s="202"/>
      <c r="AV28" s="202"/>
      <c r="AW28" s="203"/>
      <c r="AX28" s="10"/>
    </row>
    <row r="29" spans="1:50" s="7" customFormat="1" ht="1.5" customHeight="1">
      <c r="A29" s="22"/>
      <c r="B29" s="30"/>
      <c r="C29" s="30"/>
      <c r="D29" s="4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42"/>
      <c r="P29" s="27"/>
      <c r="Q29" s="28"/>
      <c r="R29" s="28"/>
      <c r="S29" s="47"/>
      <c r="T29" s="27"/>
      <c r="U29" s="27"/>
      <c r="V29" s="30"/>
      <c r="W29" s="93"/>
      <c r="X29" s="30"/>
      <c r="Y29" s="27"/>
      <c r="Z29" s="27"/>
      <c r="AA29" s="81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42"/>
      <c r="AN29" s="27"/>
      <c r="AO29" s="27"/>
      <c r="AP29" s="27"/>
      <c r="AQ29" s="27"/>
      <c r="AR29" s="46"/>
      <c r="AS29" s="30"/>
      <c r="AT29" s="30"/>
      <c r="AU29" s="30"/>
      <c r="AV29" s="30"/>
      <c r="AW29" s="93"/>
      <c r="AX29" s="10"/>
    </row>
    <row r="30" spans="1:56" s="7" customFormat="1" ht="1.5" customHeight="1">
      <c r="A30" s="22"/>
      <c r="B30" s="18"/>
      <c r="C30" s="18"/>
      <c r="D30" s="22"/>
      <c r="E30" s="12"/>
      <c r="F30" s="12"/>
      <c r="G30" s="12"/>
      <c r="H30" s="127"/>
      <c r="I30" s="127"/>
      <c r="J30" s="127"/>
      <c r="K30" s="127"/>
      <c r="L30" s="127"/>
      <c r="M30" s="127"/>
      <c r="N30" s="127"/>
      <c r="O30" s="43"/>
      <c r="P30" s="12"/>
      <c r="Q30" s="29"/>
      <c r="R30" s="29"/>
      <c r="S30" s="48"/>
      <c r="T30" s="12"/>
      <c r="U30" s="12"/>
      <c r="V30" s="18"/>
      <c r="W30" s="94"/>
      <c r="X30" s="18"/>
      <c r="Y30" s="12"/>
      <c r="Z30" s="12"/>
      <c r="AA30" s="133"/>
      <c r="AB30" s="127"/>
      <c r="AC30" s="12"/>
      <c r="AD30" s="12"/>
      <c r="AE30" s="127"/>
      <c r="AF30" s="127"/>
      <c r="AG30" s="127"/>
      <c r="AH30" s="127"/>
      <c r="AI30" s="127"/>
      <c r="AJ30" s="127"/>
      <c r="AK30" s="127"/>
      <c r="AL30" s="127"/>
      <c r="AM30" s="43"/>
      <c r="AN30" s="12"/>
      <c r="AO30" s="147"/>
      <c r="AP30" s="147"/>
      <c r="AQ30" s="147"/>
      <c r="AR30" s="22"/>
      <c r="AS30" s="18"/>
      <c r="AT30" s="18"/>
      <c r="AU30" s="18"/>
      <c r="AV30" s="18"/>
      <c r="AW30" s="94"/>
      <c r="AX30" s="10"/>
      <c r="BD30" s="18"/>
    </row>
    <row r="31" spans="1:50" s="7" customFormat="1" ht="12.75" customHeight="1">
      <c r="A31" s="22"/>
      <c r="B31" s="10"/>
      <c r="C31" s="165"/>
      <c r="D31" s="166"/>
      <c r="E31" s="133" t="s">
        <v>47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8"/>
      <c r="P31" s="154">
        <v>3.9</v>
      </c>
      <c r="Q31" s="155"/>
      <c r="R31" s="155"/>
      <c r="S31" s="58"/>
      <c r="T31" s="185">
        <f>C31*P31</f>
        <v>0</v>
      </c>
      <c r="U31" s="186"/>
      <c r="V31" s="186"/>
      <c r="W31" s="187"/>
      <c r="Y31" s="165"/>
      <c r="Z31" s="166"/>
      <c r="AA31" s="162" t="s">
        <v>26</v>
      </c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4"/>
      <c r="AN31" s="171">
        <v>2.6</v>
      </c>
      <c r="AO31" s="172"/>
      <c r="AP31" s="172"/>
      <c r="AQ31" s="172"/>
      <c r="AR31" s="63"/>
      <c r="AS31" s="188">
        <f>Y31*AN31</f>
        <v>0</v>
      </c>
      <c r="AT31" s="189"/>
      <c r="AU31" s="189"/>
      <c r="AV31" s="189"/>
      <c r="AW31" s="190"/>
      <c r="AX31" s="10"/>
    </row>
    <row r="32" spans="1:50" s="7" customFormat="1" ht="1.5" customHeight="1">
      <c r="A32" s="22"/>
      <c r="B32" s="30"/>
      <c r="C32" s="30"/>
      <c r="D32" s="4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42"/>
      <c r="P32" s="27"/>
      <c r="Q32" s="28"/>
      <c r="R32" s="28"/>
      <c r="S32" s="47"/>
      <c r="T32" s="27"/>
      <c r="U32" s="27"/>
      <c r="V32" s="30"/>
      <c r="W32" s="93"/>
      <c r="X32" s="30"/>
      <c r="Y32" s="27"/>
      <c r="Z32" s="27"/>
      <c r="AA32" s="130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  <c r="AN32" s="27"/>
      <c r="AO32" s="27"/>
      <c r="AP32" s="27"/>
      <c r="AQ32" s="27"/>
      <c r="AR32" s="41"/>
      <c r="AS32" s="24"/>
      <c r="AT32" s="30"/>
      <c r="AU32" s="30"/>
      <c r="AV32" s="30"/>
      <c r="AW32" s="93"/>
      <c r="AX32" s="10"/>
    </row>
    <row r="33" spans="1:50" s="7" customFormat="1" ht="1.5" customHeight="1">
      <c r="A33" s="22"/>
      <c r="B33" s="18"/>
      <c r="C33" s="18"/>
      <c r="D33" s="2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43"/>
      <c r="P33" s="12"/>
      <c r="Q33" s="29"/>
      <c r="R33" s="29"/>
      <c r="S33" s="48"/>
      <c r="T33" s="12"/>
      <c r="U33" s="12"/>
      <c r="V33" s="18"/>
      <c r="W33" s="94"/>
      <c r="X33" s="18"/>
      <c r="Y33" s="12"/>
      <c r="Z33" s="12"/>
      <c r="AA33" s="133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8"/>
      <c r="AN33" s="12"/>
      <c r="AO33" s="12"/>
      <c r="AP33" s="12"/>
      <c r="AQ33" s="12"/>
      <c r="AR33" s="22"/>
      <c r="AS33" s="18"/>
      <c r="AT33" s="18"/>
      <c r="AU33" s="18"/>
      <c r="AV33" s="18"/>
      <c r="AW33" s="94"/>
      <c r="AX33" s="10"/>
    </row>
    <row r="34" spans="1:61" s="7" customFormat="1" ht="12.75" customHeight="1">
      <c r="A34" s="22"/>
      <c r="B34" s="10"/>
      <c r="C34" s="165"/>
      <c r="D34" s="166"/>
      <c r="E34" s="145" t="s">
        <v>36</v>
      </c>
      <c r="F34" s="8"/>
      <c r="G34" s="8"/>
      <c r="H34" s="8"/>
      <c r="I34" s="8"/>
      <c r="J34" s="8"/>
      <c r="K34" s="8"/>
      <c r="L34" s="8"/>
      <c r="M34" s="8"/>
      <c r="N34" s="8"/>
      <c r="O34" s="23"/>
      <c r="P34" s="154">
        <v>1.6</v>
      </c>
      <c r="Q34" s="155"/>
      <c r="R34" s="155"/>
      <c r="S34" s="58"/>
      <c r="T34" s="185">
        <f>C34*P34</f>
        <v>0</v>
      </c>
      <c r="U34" s="186"/>
      <c r="V34" s="186"/>
      <c r="W34" s="187"/>
      <c r="Y34" s="165"/>
      <c r="Z34" s="166"/>
      <c r="AA34" s="162" t="s">
        <v>50</v>
      </c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171">
        <v>1.8</v>
      </c>
      <c r="AO34" s="172"/>
      <c r="AP34" s="172"/>
      <c r="AQ34" s="172"/>
      <c r="AR34" s="63"/>
      <c r="AS34" s="188">
        <f>Y34*AN34</f>
        <v>0</v>
      </c>
      <c r="AT34" s="189"/>
      <c r="AU34" s="189"/>
      <c r="AV34" s="189"/>
      <c r="AW34" s="190"/>
      <c r="AX34" s="10"/>
      <c r="BI34" s="10"/>
    </row>
    <row r="35" spans="1:50" s="7" customFormat="1" ht="1.5" customHeight="1">
      <c r="A35" s="22"/>
      <c r="B35" s="30"/>
      <c r="C35" s="30"/>
      <c r="D35" s="4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42"/>
      <c r="P35" s="27"/>
      <c r="Q35" s="28"/>
      <c r="R35" s="28"/>
      <c r="S35" s="47"/>
      <c r="T35" s="27"/>
      <c r="U35" s="27"/>
      <c r="V35" s="30"/>
      <c r="W35" s="93"/>
      <c r="X35" s="30"/>
      <c r="Y35" s="27"/>
      <c r="Z35" s="27"/>
      <c r="AA35" s="130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2"/>
      <c r="AN35" s="24"/>
      <c r="AO35" s="24"/>
      <c r="AP35" s="24"/>
      <c r="AQ35" s="24"/>
      <c r="AR35" s="46"/>
      <c r="AS35" s="30"/>
      <c r="AT35" s="30"/>
      <c r="AU35" s="30"/>
      <c r="AV35" s="30"/>
      <c r="AW35" s="93"/>
      <c r="AX35" s="10"/>
    </row>
    <row r="36" spans="1:51" s="7" customFormat="1" ht="1.5" customHeight="1">
      <c r="A36" s="22"/>
      <c r="B36" s="18"/>
      <c r="C36" s="18"/>
      <c r="D36" s="2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43"/>
      <c r="P36" s="12"/>
      <c r="Q36" s="29"/>
      <c r="R36" s="29"/>
      <c r="S36" s="48"/>
      <c r="T36" s="12"/>
      <c r="U36" s="12"/>
      <c r="V36" s="18"/>
      <c r="W36" s="94"/>
      <c r="X36" s="18"/>
      <c r="Y36" s="12"/>
      <c r="Z36" s="12"/>
      <c r="AA36" s="133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12"/>
      <c r="AO36" s="12"/>
      <c r="AP36" s="12"/>
      <c r="AQ36" s="12"/>
      <c r="AR36" s="22"/>
      <c r="AS36" s="18"/>
      <c r="AT36" s="18"/>
      <c r="AU36" s="18"/>
      <c r="AV36" s="18"/>
      <c r="AW36" s="94"/>
      <c r="AX36" s="10"/>
      <c r="AY36" s="10"/>
    </row>
    <row r="37" spans="1:51" s="7" customFormat="1" ht="12.75" customHeight="1">
      <c r="A37" s="22"/>
      <c r="B37" s="10"/>
      <c r="C37" s="165"/>
      <c r="D37" s="166"/>
      <c r="E37" s="135" t="s">
        <v>37</v>
      </c>
      <c r="F37" s="144"/>
      <c r="G37" s="144"/>
      <c r="H37" s="144"/>
      <c r="I37" s="144"/>
      <c r="J37" s="144"/>
      <c r="K37" s="144"/>
      <c r="L37" s="144"/>
      <c r="M37" s="144"/>
      <c r="N37" s="144"/>
      <c r="O37" s="23"/>
      <c r="P37" s="154">
        <v>0.85</v>
      </c>
      <c r="Q37" s="155"/>
      <c r="R37" s="155"/>
      <c r="S37" s="58"/>
      <c r="T37" s="185">
        <f>C37*P37</f>
        <v>0</v>
      </c>
      <c r="U37" s="186"/>
      <c r="V37" s="186"/>
      <c r="W37" s="187"/>
      <c r="Y37" s="165"/>
      <c r="Z37" s="166"/>
      <c r="AA37" s="162" t="s">
        <v>51</v>
      </c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171">
        <v>1.8</v>
      </c>
      <c r="AO37" s="172"/>
      <c r="AP37" s="172"/>
      <c r="AQ37" s="172"/>
      <c r="AR37" s="63"/>
      <c r="AS37" s="185">
        <f>Y37*AN37</f>
        <v>0</v>
      </c>
      <c r="AT37" s="186"/>
      <c r="AU37" s="186"/>
      <c r="AV37" s="186"/>
      <c r="AW37" s="187"/>
      <c r="AX37" s="10"/>
      <c r="AY37" s="10"/>
    </row>
    <row r="38" spans="1:49" s="10" customFormat="1" ht="1.5" customHeight="1">
      <c r="A38" s="22"/>
      <c r="B38" s="78"/>
      <c r="C38" s="30"/>
      <c r="D38" s="4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2"/>
      <c r="P38" s="39"/>
      <c r="Q38" s="79"/>
      <c r="R38" s="79"/>
      <c r="S38" s="80"/>
      <c r="T38" s="39"/>
      <c r="U38" s="39"/>
      <c r="V38" s="36"/>
      <c r="W38" s="95"/>
      <c r="X38" s="36"/>
      <c r="Y38" s="39"/>
      <c r="Z38" s="39"/>
      <c r="AA38" s="130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2"/>
      <c r="AN38" s="27"/>
      <c r="AO38" s="27"/>
      <c r="AP38" s="27"/>
      <c r="AQ38" s="27"/>
      <c r="AR38" s="56"/>
      <c r="AS38" s="35"/>
      <c r="AT38" s="36"/>
      <c r="AU38" s="36"/>
      <c r="AV38" s="36"/>
      <c r="AW38" s="98"/>
    </row>
    <row r="39" spans="1:49" s="61" customFormat="1" ht="1.5" customHeight="1">
      <c r="A39" s="22"/>
      <c r="D39" s="2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3"/>
      <c r="P39" s="32"/>
      <c r="Q39" s="33"/>
      <c r="R39" s="33"/>
      <c r="S39" s="52"/>
      <c r="T39" s="32"/>
      <c r="U39" s="32"/>
      <c r="V39" s="62"/>
      <c r="W39" s="96"/>
      <c r="X39" s="62"/>
      <c r="Y39" s="32"/>
      <c r="Z39" s="32"/>
      <c r="AA39" s="133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8"/>
      <c r="AN39" s="12"/>
      <c r="AO39" s="12"/>
      <c r="AP39" s="12"/>
      <c r="AQ39" s="12"/>
      <c r="AR39" s="57"/>
      <c r="AS39" s="9"/>
      <c r="AT39" s="62"/>
      <c r="AU39" s="62"/>
      <c r="AV39" s="62"/>
      <c r="AW39" s="99"/>
    </row>
    <row r="40" spans="1:50" s="7" customFormat="1" ht="12.75" customHeight="1">
      <c r="A40" s="22"/>
      <c r="B40" s="10"/>
      <c r="C40" s="165"/>
      <c r="D40" s="166"/>
      <c r="E40" s="135" t="s">
        <v>38</v>
      </c>
      <c r="F40" s="144"/>
      <c r="G40" s="144"/>
      <c r="H40" s="144"/>
      <c r="I40" s="144"/>
      <c r="J40" s="144"/>
      <c r="K40" s="144"/>
      <c r="L40" s="144"/>
      <c r="M40" s="144"/>
      <c r="N40" s="144"/>
      <c r="O40" s="23"/>
      <c r="P40" s="154">
        <v>1.95</v>
      </c>
      <c r="Q40" s="155"/>
      <c r="R40" s="155"/>
      <c r="S40" s="58"/>
      <c r="T40" s="185">
        <f>C40*P40</f>
        <v>0</v>
      </c>
      <c r="U40" s="186"/>
      <c r="V40" s="186"/>
      <c r="W40" s="187"/>
      <c r="Y40" s="165"/>
      <c r="Z40" s="166"/>
      <c r="AA40" s="162" t="s">
        <v>52</v>
      </c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4"/>
      <c r="AN40" s="171">
        <v>1.8</v>
      </c>
      <c r="AO40" s="172"/>
      <c r="AP40" s="172"/>
      <c r="AQ40" s="172"/>
      <c r="AR40" s="63"/>
      <c r="AS40" s="188">
        <f>Y40*AN40</f>
        <v>0</v>
      </c>
      <c r="AT40" s="189"/>
      <c r="AU40" s="189"/>
      <c r="AV40" s="189"/>
      <c r="AW40" s="190"/>
      <c r="AX40" s="10"/>
    </row>
    <row r="41" spans="1:49" s="10" customFormat="1" ht="1.5" customHeight="1">
      <c r="A41" s="22"/>
      <c r="B41" s="30"/>
      <c r="C41" s="30"/>
      <c r="D41" s="46"/>
      <c r="E41" s="27"/>
      <c r="F41" s="27"/>
      <c r="G41" s="27"/>
      <c r="H41" s="39"/>
      <c r="I41" s="39"/>
      <c r="J41" s="39"/>
      <c r="K41" s="39"/>
      <c r="L41" s="39"/>
      <c r="M41" s="39"/>
      <c r="N41" s="39"/>
      <c r="O41" s="45"/>
      <c r="P41" s="39"/>
      <c r="Q41" s="37"/>
      <c r="R41" s="38"/>
      <c r="S41" s="51"/>
      <c r="T41" s="39"/>
      <c r="U41" s="39"/>
      <c r="V41" s="36"/>
      <c r="W41" s="95"/>
      <c r="X41" s="36"/>
      <c r="Y41" s="39"/>
      <c r="Z41" s="39"/>
      <c r="AA41" s="130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2"/>
      <c r="AN41" s="34"/>
      <c r="AO41" s="39"/>
      <c r="AP41" s="39"/>
      <c r="AQ41" s="39"/>
      <c r="AR41" s="56"/>
      <c r="AS41" s="35"/>
      <c r="AT41" s="36"/>
      <c r="AU41" s="36"/>
      <c r="AV41" s="36"/>
      <c r="AW41" s="98"/>
    </row>
    <row r="42" spans="1:49" s="10" customFormat="1" ht="1.5" customHeight="1">
      <c r="A42" s="22"/>
      <c r="B42" s="18"/>
      <c r="C42" s="18"/>
      <c r="D42" s="22"/>
      <c r="E42" s="12"/>
      <c r="F42" s="12"/>
      <c r="G42" s="12"/>
      <c r="H42" s="32"/>
      <c r="I42" s="32"/>
      <c r="J42" s="32"/>
      <c r="K42" s="32"/>
      <c r="L42" s="32"/>
      <c r="M42" s="32"/>
      <c r="N42" s="32"/>
      <c r="O42" s="44"/>
      <c r="P42" s="12"/>
      <c r="Q42" s="8"/>
      <c r="R42" s="8"/>
      <c r="S42" s="50"/>
      <c r="T42" s="12"/>
      <c r="U42" s="12"/>
      <c r="W42" s="94"/>
      <c r="Y42" s="12"/>
      <c r="Z42" s="12"/>
      <c r="AA42" s="133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8"/>
      <c r="AN42" s="13"/>
      <c r="AO42" s="32"/>
      <c r="AP42" s="32"/>
      <c r="AQ42" s="32"/>
      <c r="AR42" s="57"/>
      <c r="AS42" s="9"/>
      <c r="AW42" s="99"/>
    </row>
    <row r="43" spans="1:50" s="7" customFormat="1" ht="12.75" customHeight="1">
      <c r="A43" s="22"/>
      <c r="B43" s="18"/>
      <c r="C43" s="165"/>
      <c r="D43" s="166"/>
      <c r="E43" s="133" t="s">
        <v>48</v>
      </c>
      <c r="F43" s="127"/>
      <c r="G43" s="127"/>
      <c r="H43" s="127"/>
      <c r="I43" s="127"/>
      <c r="J43" s="127"/>
      <c r="K43" s="127"/>
      <c r="L43" s="127"/>
      <c r="M43" s="127"/>
      <c r="N43" s="127"/>
      <c r="O43" s="23"/>
      <c r="P43" s="154">
        <v>2.5</v>
      </c>
      <c r="Q43" s="155"/>
      <c r="R43" s="155"/>
      <c r="S43" s="58"/>
      <c r="T43" s="185">
        <f>C43*P43</f>
        <v>0</v>
      </c>
      <c r="U43" s="186"/>
      <c r="V43" s="186"/>
      <c r="W43" s="187"/>
      <c r="Y43" s="165"/>
      <c r="Z43" s="166"/>
      <c r="AA43" s="162" t="s">
        <v>53</v>
      </c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4"/>
      <c r="AN43" s="171">
        <v>1.8</v>
      </c>
      <c r="AO43" s="172"/>
      <c r="AP43" s="172"/>
      <c r="AQ43" s="172"/>
      <c r="AR43" s="63"/>
      <c r="AS43" s="188">
        <f>Y43*AN43</f>
        <v>0</v>
      </c>
      <c r="AT43" s="189"/>
      <c r="AU43" s="189"/>
      <c r="AV43" s="189"/>
      <c r="AW43" s="190"/>
      <c r="AX43" s="10"/>
    </row>
    <row r="44" spans="1:49" s="10" customFormat="1" ht="1.5" customHeight="1">
      <c r="A44" s="22"/>
      <c r="B44" s="30"/>
      <c r="C44" s="30"/>
      <c r="D44" s="42"/>
      <c r="E44" s="131"/>
      <c r="F44" s="131"/>
      <c r="G44" s="27"/>
      <c r="H44" s="36"/>
      <c r="I44" s="36"/>
      <c r="J44" s="36"/>
      <c r="K44" s="36"/>
      <c r="L44" s="36"/>
      <c r="M44" s="36"/>
      <c r="N44" s="36"/>
      <c r="O44" s="45"/>
      <c r="P44" s="27"/>
      <c r="Q44" s="37"/>
      <c r="R44" s="37"/>
      <c r="S44" s="49"/>
      <c r="T44" s="27"/>
      <c r="U44" s="27"/>
      <c r="V44" s="30"/>
      <c r="W44" s="93"/>
      <c r="X44" s="30"/>
      <c r="Y44" s="27"/>
      <c r="Z44" s="27"/>
      <c r="AA44" s="130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2"/>
      <c r="AN44" s="34"/>
      <c r="AO44" s="39"/>
      <c r="AP44" s="39"/>
      <c r="AQ44" s="39"/>
      <c r="AR44" s="56"/>
      <c r="AS44" s="35"/>
      <c r="AT44" s="30"/>
      <c r="AU44" s="30"/>
      <c r="AV44" s="30"/>
      <c r="AW44" s="98"/>
    </row>
    <row r="45" spans="1:49" s="10" customFormat="1" ht="1.5" customHeight="1">
      <c r="A45" s="22"/>
      <c r="B45" s="18"/>
      <c r="C45" s="18"/>
      <c r="D45" s="22"/>
      <c r="E45" s="12"/>
      <c r="F45" s="12"/>
      <c r="G45" s="12"/>
      <c r="H45" s="127"/>
      <c r="I45" s="127"/>
      <c r="J45" s="127"/>
      <c r="K45" s="127"/>
      <c r="L45" s="127"/>
      <c r="M45" s="127"/>
      <c r="N45" s="127"/>
      <c r="O45" s="43"/>
      <c r="P45" s="12"/>
      <c r="Q45" s="8"/>
      <c r="R45" s="8"/>
      <c r="S45" s="50"/>
      <c r="T45" s="12"/>
      <c r="U45" s="12"/>
      <c r="V45" s="18"/>
      <c r="W45" s="94"/>
      <c r="X45" s="18"/>
      <c r="Y45" s="12"/>
      <c r="Z45" s="12"/>
      <c r="AA45" s="133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8"/>
      <c r="AN45" s="13"/>
      <c r="AO45" s="12"/>
      <c r="AP45" s="12"/>
      <c r="AQ45" s="12"/>
      <c r="AR45" s="57"/>
      <c r="AS45" s="9"/>
      <c r="AT45" s="18"/>
      <c r="AU45" s="18"/>
      <c r="AV45" s="18"/>
      <c r="AW45" s="99"/>
    </row>
    <row r="46" spans="1:50" s="7" customFormat="1" ht="12.75" customHeight="1">
      <c r="A46" s="22"/>
      <c r="B46" s="18"/>
      <c r="C46" s="165"/>
      <c r="D46" s="166"/>
      <c r="E46" s="133" t="s">
        <v>57</v>
      </c>
      <c r="F46" s="127"/>
      <c r="G46" s="127"/>
      <c r="H46" s="127"/>
      <c r="I46" s="127"/>
      <c r="J46" s="127"/>
      <c r="K46" s="127"/>
      <c r="L46" s="127"/>
      <c r="M46" s="127"/>
      <c r="N46" s="127"/>
      <c r="O46" s="23"/>
      <c r="P46" s="154">
        <v>1.95</v>
      </c>
      <c r="Q46" s="155"/>
      <c r="R46" s="155"/>
      <c r="S46" s="63"/>
      <c r="T46" s="185">
        <f>C46*P46</f>
        <v>0</v>
      </c>
      <c r="U46" s="186"/>
      <c r="V46" s="186"/>
      <c r="W46" s="187"/>
      <c r="Y46" s="165"/>
      <c r="Z46" s="166"/>
      <c r="AA46" s="162" t="s">
        <v>54</v>
      </c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4"/>
      <c r="AN46" s="171">
        <v>1.8</v>
      </c>
      <c r="AO46" s="172"/>
      <c r="AP46" s="172"/>
      <c r="AQ46" s="172"/>
      <c r="AR46" s="63"/>
      <c r="AS46" s="188">
        <f>Y46*AN46</f>
        <v>0</v>
      </c>
      <c r="AT46" s="189"/>
      <c r="AU46" s="189"/>
      <c r="AV46" s="189"/>
      <c r="AW46" s="190"/>
      <c r="AX46" s="10"/>
    </row>
    <row r="47" spans="1:49" s="10" customFormat="1" ht="1.5" customHeight="1">
      <c r="A47" s="22"/>
      <c r="B47" s="30"/>
      <c r="C47" s="30"/>
      <c r="D47" s="46"/>
      <c r="E47" s="131"/>
      <c r="F47" s="131"/>
      <c r="G47" s="27"/>
      <c r="H47" s="131"/>
      <c r="I47" s="131"/>
      <c r="J47" s="131"/>
      <c r="K47" s="131"/>
      <c r="L47" s="131"/>
      <c r="M47" s="131"/>
      <c r="N47" s="131"/>
      <c r="O47" s="42"/>
      <c r="P47" s="27"/>
      <c r="Q47" s="28"/>
      <c r="R47" s="28"/>
      <c r="S47" s="49"/>
      <c r="T47" s="27"/>
      <c r="U47" s="27"/>
      <c r="V47" s="30"/>
      <c r="W47" s="93"/>
      <c r="X47" s="30"/>
      <c r="Y47" s="27"/>
      <c r="Z47" s="27"/>
      <c r="AA47" s="130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2"/>
      <c r="AN47" s="34"/>
      <c r="AO47" s="27"/>
      <c r="AP47" s="27"/>
      <c r="AQ47" s="27"/>
      <c r="AR47" s="56"/>
      <c r="AS47" s="35"/>
      <c r="AT47" s="30"/>
      <c r="AU47" s="30"/>
      <c r="AV47" s="30"/>
      <c r="AW47" s="98"/>
    </row>
    <row r="48" spans="1:49" s="10" customFormat="1" ht="1.5" customHeight="1">
      <c r="A48" s="22"/>
      <c r="B48" s="18"/>
      <c r="C48" s="18"/>
      <c r="D48" s="22"/>
      <c r="E48" s="12"/>
      <c r="F48" s="12"/>
      <c r="G48" s="12"/>
      <c r="H48" s="127"/>
      <c r="I48" s="127"/>
      <c r="J48" s="127"/>
      <c r="K48" s="127"/>
      <c r="L48" s="127"/>
      <c r="M48" s="127"/>
      <c r="N48" s="127"/>
      <c r="O48" s="43"/>
      <c r="P48" s="12"/>
      <c r="Q48" s="29"/>
      <c r="R48" s="29"/>
      <c r="S48" s="50"/>
      <c r="T48" s="12"/>
      <c r="U48" s="12"/>
      <c r="V48" s="18"/>
      <c r="W48" s="94"/>
      <c r="X48" s="18"/>
      <c r="Y48" s="12"/>
      <c r="Z48" s="12"/>
      <c r="AA48" s="133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8"/>
      <c r="AN48" s="13"/>
      <c r="AO48" s="12"/>
      <c r="AP48" s="12"/>
      <c r="AQ48" s="12"/>
      <c r="AR48" s="57"/>
      <c r="AS48" s="9"/>
      <c r="AT48" s="18"/>
      <c r="AU48" s="18"/>
      <c r="AV48" s="18"/>
      <c r="AW48" s="99"/>
    </row>
    <row r="49" spans="1:50" s="7" customFormat="1" ht="12.75" customHeight="1">
      <c r="A49" s="22"/>
      <c r="B49" s="10"/>
      <c r="C49" s="165"/>
      <c r="D49" s="166"/>
      <c r="E49" s="133" t="s">
        <v>14</v>
      </c>
      <c r="F49" s="127"/>
      <c r="G49" s="127"/>
      <c r="H49" s="127"/>
      <c r="I49" s="127"/>
      <c r="J49" s="127"/>
      <c r="K49" s="127"/>
      <c r="L49" s="127"/>
      <c r="M49" s="127"/>
      <c r="N49" s="127"/>
      <c r="O49" s="23"/>
      <c r="P49" s="154">
        <v>3.45</v>
      </c>
      <c r="Q49" s="155"/>
      <c r="R49" s="155"/>
      <c r="S49" s="58"/>
      <c r="T49" s="185">
        <f>C49*P49</f>
        <v>0</v>
      </c>
      <c r="U49" s="186"/>
      <c r="V49" s="186"/>
      <c r="W49" s="187"/>
      <c r="Y49" s="165"/>
      <c r="Z49" s="166"/>
      <c r="AA49" s="162" t="s">
        <v>55</v>
      </c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4"/>
      <c r="AN49" s="171">
        <v>1.8</v>
      </c>
      <c r="AO49" s="172"/>
      <c r="AP49" s="172"/>
      <c r="AQ49" s="172"/>
      <c r="AR49" s="63"/>
      <c r="AS49" s="188">
        <f>Y49*AN49</f>
        <v>0</v>
      </c>
      <c r="AT49" s="189"/>
      <c r="AU49" s="189"/>
      <c r="AV49" s="189"/>
      <c r="AW49" s="190"/>
      <c r="AX49" s="10"/>
    </row>
    <row r="50" spans="1:49" s="10" customFormat="1" ht="1.5" customHeight="1">
      <c r="A50" s="22"/>
      <c r="B50" s="30"/>
      <c r="C50" s="30"/>
      <c r="D50" s="4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2"/>
      <c r="P50" s="27"/>
      <c r="Q50" s="28"/>
      <c r="R50" s="28"/>
      <c r="S50" s="47"/>
      <c r="T50" s="27"/>
      <c r="U50" s="27"/>
      <c r="V50" s="30"/>
      <c r="W50" s="93"/>
      <c r="X50" s="30"/>
      <c r="Y50" s="27"/>
      <c r="Z50" s="27"/>
      <c r="AA50" s="140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2"/>
      <c r="AN50" s="34"/>
      <c r="AO50" s="27"/>
      <c r="AP50" s="27"/>
      <c r="AQ50" s="27"/>
      <c r="AR50" s="56"/>
      <c r="AS50" s="35"/>
      <c r="AT50" s="30"/>
      <c r="AU50" s="30"/>
      <c r="AV50" s="30"/>
      <c r="AW50" s="98"/>
    </row>
    <row r="51" spans="1:49" s="10" customFormat="1" ht="1.5" customHeight="1">
      <c r="A51" s="22"/>
      <c r="B51" s="18"/>
      <c r="C51" s="18"/>
      <c r="D51" s="2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43"/>
      <c r="P51" s="12"/>
      <c r="Q51" s="29"/>
      <c r="R51" s="29"/>
      <c r="S51" s="48"/>
      <c r="T51" s="12"/>
      <c r="U51" s="12"/>
      <c r="V51" s="18"/>
      <c r="W51" s="94"/>
      <c r="X51" s="18"/>
      <c r="Y51" s="12"/>
      <c r="Z51" s="12"/>
      <c r="AA51" s="137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"/>
      <c r="AO51" s="12"/>
      <c r="AP51" s="12"/>
      <c r="AQ51" s="12"/>
      <c r="AR51" s="57"/>
      <c r="AS51" s="9"/>
      <c r="AT51" s="18"/>
      <c r="AU51" s="18"/>
      <c r="AV51" s="18"/>
      <c r="AW51" s="99"/>
    </row>
    <row r="52" spans="1:50" s="7" customFormat="1" ht="12.75" customHeight="1">
      <c r="A52" s="22"/>
      <c r="B52" s="18"/>
      <c r="C52" s="165"/>
      <c r="D52" s="166"/>
      <c r="E52" s="133" t="s">
        <v>15</v>
      </c>
      <c r="F52" s="127"/>
      <c r="G52" s="127"/>
      <c r="H52" s="127"/>
      <c r="I52" s="127"/>
      <c r="J52" s="127"/>
      <c r="K52" s="127"/>
      <c r="L52" s="127"/>
      <c r="M52" s="127"/>
      <c r="N52" s="127"/>
      <c r="O52" s="23"/>
      <c r="P52" s="154">
        <v>3.45</v>
      </c>
      <c r="Q52" s="155"/>
      <c r="R52" s="155"/>
      <c r="S52" s="63"/>
      <c r="T52" s="171">
        <f>C52*P52</f>
        <v>0</v>
      </c>
      <c r="U52" s="172"/>
      <c r="V52" s="172"/>
      <c r="W52" s="200"/>
      <c r="X52" s="16"/>
      <c r="Y52" s="165"/>
      <c r="Z52" s="166"/>
      <c r="AA52" s="162" t="s">
        <v>45</v>
      </c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4"/>
      <c r="AN52" s="171">
        <v>1.7</v>
      </c>
      <c r="AO52" s="172"/>
      <c r="AP52" s="172"/>
      <c r="AQ52" s="172"/>
      <c r="AR52" s="63"/>
      <c r="AS52" s="188">
        <f>Y52*AN52</f>
        <v>0</v>
      </c>
      <c r="AT52" s="189"/>
      <c r="AU52" s="189"/>
      <c r="AV52" s="189"/>
      <c r="AW52" s="190"/>
      <c r="AX52" s="10"/>
    </row>
    <row r="53" spans="1:49" s="10" customFormat="1" ht="1.5" customHeight="1">
      <c r="A53" s="22"/>
      <c r="B53" s="30"/>
      <c r="C53" s="30"/>
      <c r="D53" s="4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42"/>
      <c r="P53" s="27"/>
      <c r="Q53" s="131"/>
      <c r="R53" s="131"/>
      <c r="S53" s="112"/>
      <c r="T53" s="27"/>
      <c r="U53" s="27"/>
      <c r="V53" s="111"/>
      <c r="W53" s="93"/>
      <c r="X53" s="91"/>
      <c r="Y53" s="27"/>
      <c r="Z53" s="27"/>
      <c r="AA53" s="140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2"/>
      <c r="AN53" s="34"/>
      <c r="AO53" s="27"/>
      <c r="AP53" s="27"/>
      <c r="AQ53" s="27"/>
      <c r="AR53" s="56"/>
      <c r="AS53" s="35"/>
      <c r="AT53" s="30"/>
      <c r="AU53" s="30"/>
      <c r="AV53" s="30"/>
      <c r="AW53" s="98"/>
    </row>
    <row r="54" spans="1:49" s="10" customFormat="1" ht="1.5" customHeight="1">
      <c r="A54" s="22"/>
      <c r="B54" s="18"/>
      <c r="C54" s="18"/>
      <c r="D54" s="2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43"/>
      <c r="P54" s="12"/>
      <c r="Q54" s="127"/>
      <c r="R54" s="127"/>
      <c r="S54" s="114"/>
      <c r="T54" s="12"/>
      <c r="U54" s="12"/>
      <c r="V54" s="113"/>
      <c r="W54" s="94"/>
      <c r="X54" s="18"/>
      <c r="Y54" s="12"/>
      <c r="Z54" s="12"/>
      <c r="AA54" s="137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"/>
      <c r="AO54" s="12"/>
      <c r="AP54" s="12"/>
      <c r="AQ54" s="12"/>
      <c r="AR54" s="57"/>
      <c r="AS54" s="9"/>
      <c r="AT54" s="18"/>
      <c r="AU54" s="18"/>
      <c r="AV54" s="18"/>
      <c r="AW54" s="99"/>
    </row>
    <row r="55" spans="1:50" s="7" customFormat="1" ht="12.75" customHeight="1">
      <c r="A55" s="22"/>
      <c r="B55" s="18"/>
      <c r="C55" s="165"/>
      <c r="D55" s="166"/>
      <c r="E55" s="133" t="s">
        <v>16</v>
      </c>
      <c r="F55" s="127"/>
      <c r="G55" s="127"/>
      <c r="H55" s="127"/>
      <c r="I55" s="127"/>
      <c r="J55" s="127"/>
      <c r="K55" s="127"/>
      <c r="L55" s="127"/>
      <c r="M55" s="127"/>
      <c r="N55" s="127"/>
      <c r="O55" s="23"/>
      <c r="P55" s="154">
        <v>1.3</v>
      </c>
      <c r="Q55" s="155"/>
      <c r="R55" s="155"/>
      <c r="S55" s="63"/>
      <c r="T55" s="201">
        <f>C55*P55</f>
        <v>0</v>
      </c>
      <c r="U55" s="202"/>
      <c r="V55" s="202"/>
      <c r="W55" s="203"/>
      <c r="X55" s="153"/>
      <c r="Y55" s="165"/>
      <c r="Z55" s="166"/>
      <c r="AA55" s="162" t="s">
        <v>46</v>
      </c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4"/>
      <c r="AN55" s="171">
        <v>1.7</v>
      </c>
      <c r="AO55" s="172"/>
      <c r="AP55" s="172"/>
      <c r="AQ55" s="172"/>
      <c r="AR55" s="63"/>
      <c r="AS55" s="188">
        <f>Y55*AN55</f>
        <v>0</v>
      </c>
      <c r="AT55" s="189"/>
      <c r="AU55" s="189"/>
      <c r="AV55" s="189"/>
      <c r="AW55" s="190"/>
      <c r="AX55" s="10"/>
    </row>
    <row r="56" spans="1:49" s="10" customFormat="1" ht="1.5" customHeight="1">
      <c r="A56" s="22"/>
      <c r="B56" s="30"/>
      <c r="C56" s="30"/>
      <c r="D56" s="46"/>
      <c r="E56" s="27"/>
      <c r="F56" s="27"/>
      <c r="G56" s="27"/>
      <c r="H56" s="131"/>
      <c r="I56" s="131"/>
      <c r="J56" s="131"/>
      <c r="K56" s="131"/>
      <c r="L56" s="131"/>
      <c r="M56" s="131"/>
      <c r="N56" s="131"/>
      <c r="O56" s="42"/>
      <c r="P56" s="27"/>
      <c r="Q56" s="131"/>
      <c r="R56" s="131"/>
      <c r="S56" s="112"/>
      <c r="T56" s="101"/>
      <c r="U56" s="101"/>
      <c r="V56" s="102"/>
      <c r="W56" s="103"/>
      <c r="X56" s="30"/>
      <c r="Y56" s="27"/>
      <c r="Z56" s="27"/>
      <c r="AA56" s="173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5"/>
      <c r="AN56" s="34"/>
      <c r="AO56" s="27"/>
      <c r="AP56" s="27"/>
      <c r="AQ56" s="27"/>
      <c r="AR56" s="56"/>
      <c r="AS56" s="35"/>
      <c r="AT56" s="30"/>
      <c r="AU56" s="30"/>
      <c r="AV56" s="30"/>
      <c r="AW56" s="98"/>
    </row>
    <row r="57" spans="1:49" s="10" customFormat="1" ht="1.5" customHeight="1">
      <c r="A57" s="22"/>
      <c r="B57" s="18"/>
      <c r="C57" s="18"/>
      <c r="D57" s="22"/>
      <c r="E57" s="12"/>
      <c r="F57" s="12"/>
      <c r="G57" s="12"/>
      <c r="H57" s="127"/>
      <c r="I57" s="127"/>
      <c r="J57" s="127"/>
      <c r="K57" s="127"/>
      <c r="L57" s="127"/>
      <c r="M57" s="127"/>
      <c r="N57" s="127"/>
      <c r="O57" s="43"/>
      <c r="P57" s="12"/>
      <c r="Q57" s="127"/>
      <c r="R57" s="127"/>
      <c r="S57" s="114"/>
      <c r="T57" s="104"/>
      <c r="U57" s="104"/>
      <c r="V57" s="105"/>
      <c r="W57" s="106"/>
      <c r="X57" s="18"/>
      <c r="Y57" s="12"/>
      <c r="Z57" s="12"/>
      <c r="AA57" s="176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8"/>
      <c r="AN57" s="13"/>
      <c r="AO57" s="12"/>
      <c r="AP57" s="12"/>
      <c r="AQ57" s="12"/>
      <c r="AR57" s="57"/>
      <c r="AS57" s="9"/>
      <c r="AT57" s="18"/>
      <c r="AU57" s="18"/>
      <c r="AV57" s="18"/>
      <c r="AW57" s="99"/>
    </row>
    <row r="58" spans="1:50" s="7" customFormat="1" ht="12.75" customHeight="1">
      <c r="A58" s="22"/>
      <c r="B58" s="18"/>
      <c r="C58" s="165"/>
      <c r="D58" s="166"/>
      <c r="E58" s="133" t="s">
        <v>17</v>
      </c>
      <c r="F58" s="127"/>
      <c r="G58" s="127"/>
      <c r="H58" s="127"/>
      <c r="I58" s="127"/>
      <c r="J58" s="127"/>
      <c r="K58" s="127"/>
      <c r="L58" s="127"/>
      <c r="M58" s="127"/>
      <c r="N58" s="127"/>
      <c r="O58" s="23"/>
      <c r="P58" s="154">
        <v>1.3</v>
      </c>
      <c r="Q58" s="155"/>
      <c r="R58" s="155"/>
      <c r="S58" s="63"/>
      <c r="T58" s="201">
        <f>C58*P58</f>
        <v>0</v>
      </c>
      <c r="U58" s="202"/>
      <c r="V58" s="202"/>
      <c r="W58" s="203"/>
      <c r="Y58" s="165"/>
      <c r="Z58" s="166"/>
      <c r="AA58" s="162" t="s">
        <v>27</v>
      </c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4"/>
      <c r="AN58" s="171">
        <v>1.55</v>
      </c>
      <c r="AO58" s="172"/>
      <c r="AP58" s="172"/>
      <c r="AQ58" s="172"/>
      <c r="AR58" s="63"/>
      <c r="AS58" s="188">
        <f>Y58*AN58</f>
        <v>0</v>
      </c>
      <c r="AT58" s="189"/>
      <c r="AU58" s="189"/>
      <c r="AV58" s="189"/>
      <c r="AW58" s="190"/>
      <c r="AX58" s="10"/>
    </row>
    <row r="59" spans="1:49" s="10" customFormat="1" ht="1.5" customHeight="1">
      <c r="A59" s="22"/>
      <c r="B59" s="30"/>
      <c r="C59" s="40"/>
      <c r="D59" s="72"/>
      <c r="E59" s="27"/>
      <c r="F59" s="27"/>
      <c r="G59" s="28"/>
      <c r="H59" s="37"/>
      <c r="I59" s="37"/>
      <c r="J59" s="37"/>
      <c r="K59" s="37"/>
      <c r="L59" s="37"/>
      <c r="M59" s="37"/>
      <c r="N59" s="37"/>
      <c r="O59" s="42"/>
      <c r="P59" s="131"/>
      <c r="Q59" s="131"/>
      <c r="R59" s="131"/>
      <c r="S59" s="112"/>
      <c r="T59" s="27"/>
      <c r="U59" s="27"/>
      <c r="V59" s="30"/>
      <c r="W59" s="93"/>
      <c r="X59" s="30"/>
      <c r="Y59" s="27"/>
      <c r="Z59" s="27"/>
      <c r="AA59" s="173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5"/>
      <c r="AN59" s="34"/>
      <c r="AO59" s="27"/>
      <c r="AP59" s="27"/>
      <c r="AQ59" s="27"/>
      <c r="AR59" s="56"/>
      <c r="AS59" s="35"/>
      <c r="AT59" s="30"/>
      <c r="AU59" s="30"/>
      <c r="AV59" s="30"/>
      <c r="AW59" s="98"/>
    </row>
    <row r="60" spans="1:49" s="10" customFormat="1" ht="1.5" customHeight="1">
      <c r="A60" s="22"/>
      <c r="B60" s="18"/>
      <c r="C60" s="18"/>
      <c r="D60" s="22"/>
      <c r="E60" s="12"/>
      <c r="F60" s="12"/>
      <c r="G60" s="29"/>
      <c r="H60" s="8"/>
      <c r="I60" s="8"/>
      <c r="J60" s="8"/>
      <c r="K60" s="8"/>
      <c r="L60" s="8"/>
      <c r="M60" s="8"/>
      <c r="N60" s="8"/>
      <c r="O60" s="43"/>
      <c r="P60" s="12"/>
      <c r="Q60" s="127"/>
      <c r="R60" s="127"/>
      <c r="S60" s="114"/>
      <c r="T60" s="12"/>
      <c r="U60" s="12"/>
      <c r="V60" s="18"/>
      <c r="W60" s="94"/>
      <c r="X60" s="18"/>
      <c r="Y60" s="12"/>
      <c r="Z60" s="12"/>
      <c r="AA60" s="176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8"/>
      <c r="AN60" s="13"/>
      <c r="AO60" s="12"/>
      <c r="AP60" s="12"/>
      <c r="AQ60" s="12"/>
      <c r="AR60" s="57"/>
      <c r="AS60" s="9"/>
      <c r="AT60" s="18"/>
      <c r="AU60" s="18"/>
      <c r="AV60" s="18"/>
      <c r="AW60" s="99"/>
    </row>
    <row r="61" spans="1:50" s="7" customFormat="1" ht="12.75" customHeight="1">
      <c r="A61" s="22"/>
      <c r="B61" s="18"/>
      <c r="C61" s="165"/>
      <c r="D61" s="166"/>
      <c r="E61" s="133" t="s">
        <v>18</v>
      </c>
      <c r="F61" s="127"/>
      <c r="G61" s="127"/>
      <c r="H61" s="127"/>
      <c r="I61" s="127"/>
      <c r="J61" s="127"/>
      <c r="K61" s="127"/>
      <c r="L61" s="127"/>
      <c r="M61" s="127"/>
      <c r="N61" s="127"/>
      <c r="O61" s="23"/>
      <c r="P61" s="154">
        <v>1.3</v>
      </c>
      <c r="Q61" s="155"/>
      <c r="R61" s="155"/>
      <c r="S61" s="63"/>
      <c r="T61" s="185">
        <f>C61*P61</f>
        <v>0</v>
      </c>
      <c r="U61" s="186"/>
      <c r="V61" s="186"/>
      <c r="W61" s="187"/>
      <c r="Y61" s="165"/>
      <c r="Z61" s="166"/>
      <c r="AA61" s="162" t="s">
        <v>31</v>
      </c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4"/>
      <c r="AN61" s="171">
        <v>1.55</v>
      </c>
      <c r="AO61" s="172"/>
      <c r="AP61" s="172"/>
      <c r="AQ61" s="172"/>
      <c r="AR61" s="63"/>
      <c r="AS61" s="188">
        <f>Y61*AN61</f>
        <v>0</v>
      </c>
      <c r="AT61" s="189"/>
      <c r="AU61" s="189"/>
      <c r="AV61" s="189"/>
      <c r="AW61" s="190"/>
      <c r="AX61" s="10"/>
    </row>
    <row r="62" spans="1:49" s="10" customFormat="1" ht="1.5" customHeight="1">
      <c r="A62" s="22"/>
      <c r="B62" s="30"/>
      <c r="C62" s="30"/>
      <c r="D62" s="46"/>
      <c r="E62" s="27"/>
      <c r="F62" s="27"/>
      <c r="G62" s="27"/>
      <c r="H62" s="131"/>
      <c r="I62" s="131"/>
      <c r="J62" s="131"/>
      <c r="K62" s="131"/>
      <c r="L62" s="131"/>
      <c r="M62" s="131"/>
      <c r="N62" s="131"/>
      <c r="O62" s="42"/>
      <c r="P62" s="131"/>
      <c r="Q62" s="131"/>
      <c r="R62" s="131"/>
      <c r="S62" s="112"/>
      <c r="T62" s="27"/>
      <c r="U62" s="27"/>
      <c r="V62" s="30"/>
      <c r="W62" s="93"/>
      <c r="X62" s="30"/>
      <c r="Y62" s="27"/>
      <c r="Z62" s="27"/>
      <c r="AA62" s="149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1"/>
      <c r="AN62" s="24"/>
      <c r="AO62" s="24"/>
      <c r="AP62" s="24"/>
      <c r="AQ62" s="24"/>
      <c r="AR62" s="56"/>
      <c r="AS62" s="35"/>
      <c r="AT62" s="30"/>
      <c r="AU62" s="30"/>
      <c r="AV62" s="30"/>
      <c r="AW62" s="98"/>
    </row>
    <row r="63" spans="1:49" s="10" customFormat="1" ht="1.5" customHeight="1">
      <c r="A63" s="22"/>
      <c r="B63" s="18"/>
      <c r="C63" s="18"/>
      <c r="D63" s="22"/>
      <c r="E63" s="12"/>
      <c r="F63" s="12"/>
      <c r="G63" s="29"/>
      <c r="H63" s="8"/>
      <c r="I63" s="8"/>
      <c r="J63" s="8"/>
      <c r="K63" s="8"/>
      <c r="L63" s="8"/>
      <c r="M63" s="8"/>
      <c r="N63" s="8"/>
      <c r="O63" s="43"/>
      <c r="P63" s="12"/>
      <c r="Q63" s="127"/>
      <c r="R63" s="127"/>
      <c r="S63" s="114"/>
      <c r="T63" s="12"/>
      <c r="U63" s="12"/>
      <c r="V63" s="18"/>
      <c r="W63" s="94"/>
      <c r="X63" s="18"/>
      <c r="Y63" s="12"/>
      <c r="Z63" s="12"/>
      <c r="AA63" s="146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8"/>
      <c r="AN63" s="12"/>
      <c r="AO63" s="12"/>
      <c r="AP63" s="12"/>
      <c r="AQ63" s="12"/>
      <c r="AR63" s="57"/>
      <c r="AS63" s="9"/>
      <c r="AT63" s="18"/>
      <c r="AU63" s="18"/>
      <c r="AV63" s="18"/>
      <c r="AW63" s="99"/>
    </row>
    <row r="64" spans="1:50" s="7" customFormat="1" ht="12.75" customHeight="1">
      <c r="A64" s="22"/>
      <c r="B64" s="18"/>
      <c r="C64" s="165"/>
      <c r="D64" s="166"/>
      <c r="E64" s="133" t="s">
        <v>19</v>
      </c>
      <c r="F64" s="127"/>
      <c r="G64" s="127"/>
      <c r="H64" s="127"/>
      <c r="I64" s="127"/>
      <c r="J64" s="127"/>
      <c r="K64" s="127"/>
      <c r="L64" s="127"/>
      <c r="M64" s="127"/>
      <c r="N64" s="127"/>
      <c r="O64" s="23"/>
      <c r="P64" s="154">
        <v>1.3</v>
      </c>
      <c r="Q64" s="155"/>
      <c r="R64" s="155"/>
      <c r="S64" s="63"/>
      <c r="T64" s="185">
        <f>C64*P64</f>
        <v>0</v>
      </c>
      <c r="U64" s="186"/>
      <c r="V64" s="186"/>
      <c r="W64" s="187"/>
      <c r="Y64" s="165"/>
      <c r="Z64" s="166"/>
      <c r="AA64" s="162" t="s">
        <v>32</v>
      </c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4"/>
      <c r="AN64" s="171">
        <v>1.9</v>
      </c>
      <c r="AO64" s="172"/>
      <c r="AP64" s="172"/>
      <c r="AQ64" s="172"/>
      <c r="AR64" s="63"/>
      <c r="AS64" s="188">
        <f>Y64*AN64</f>
        <v>0</v>
      </c>
      <c r="AT64" s="189"/>
      <c r="AU64" s="189"/>
      <c r="AV64" s="189"/>
      <c r="AW64" s="190"/>
      <c r="AX64" s="10"/>
    </row>
    <row r="65" spans="1:49" s="10" customFormat="1" ht="1.5" customHeight="1">
      <c r="A65" s="22"/>
      <c r="B65" s="30"/>
      <c r="C65" s="30"/>
      <c r="D65" s="46"/>
      <c r="E65" s="27"/>
      <c r="F65" s="27"/>
      <c r="G65" s="27"/>
      <c r="H65" s="131"/>
      <c r="I65" s="131"/>
      <c r="J65" s="131"/>
      <c r="K65" s="131"/>
      <c r="L65" s="131"/>
      <c r="M65" s="131"/>
      <c r="N65" s="131"/>
      <c r="O65" s="42"/>
      <c r="P65" s="131"/>
      <c r="Q65" s="131"/>
      <c r="R65" s="131"/>
      <c r="S65" s="46"/>
      <c r="T65" s="27"/>
      <c r="U65" s="27"/>
      <c r="V65" s="30"/>
      <c r="W65" s="93"/>
      <c r="X65" s="30"/>
      <c r="Y65" s="27"/>
      <c r="Z65" s="27"/>
      <c r="AA65" s="149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1"/>
      <c r="AN65" s="27"/>
      <c r="AO65" s="27"/>
      <c r="AP65" s="27"/>
      <c r="AQ65" s="27"/>
      <c r="AR65" s="56"/>
      <c r="AS65" s="35"/>
      <c r="AT65" s="35"/>
      <c r="AU65" s="35"/>
      <c r="AV65" s="35"/>
      <c r="AW65" s="98"/>
    </row>
    <row r="66" spans="1:49" s="61" customFormat="1" ht="1.5" customHeight="1">
      <c r="A66" s="22"/>
      <c r="D66" s="22"/>
      <c r="E66" s="12"/>
      <c r="F66" s="12"/>
      <c r="G66" s="29"/>
      <c r="H66" s="8"/>
      <c r="I66" s="8"/>
      <c r="J66" s="8"/>
      <c r="K66" s="8"/>
      <c r="L66" s="8"/>
      <c r="M66" s="8"/>
      <c r="N66" s="8"/>
      <c r="O66" s="43"/>
      <c r="P66" s="12"/>
      <c r="Q66" s="127"/>
      <c r="R66" s="127"/>
      <c r="S66" s="22"/>
      <c r="T66" s="12"/>
      <c r="U66" s="12"/>
      <c r="W66" s="94"/>
      <c r="Y66" s="12"/>
      <c r="Z66" s="43"/>
      <c r="AA66" s="120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6"/>
      <c r="AN66" s="12"/>
      <c r="AO66" s="12"/>
      <c r="AP66" s="12"/>
      <c r="AQ66" s="12"/>
      <c r="AR66" s="57"/>
      <c r="AS66" s="9"/>
      <c r="AW66" s="99"/>
    </row>
    <row r="67" spans="1:50" s="7" customFormat="1" ht="12.75" customHeight="1">
      <c r="A67" s="22"/>
      <c r="B67" s="61"/>
      <c r="C67" s="165"/>
      <c r="D67" s="166"/>
      <c r="E67" s="133" t="s">
        <v>8</v>
      </c>
      <c r="F67" s="127"/>
      <c r="G67" s="127"/>
      <c r="H67" s="127"/>
      <c r="I67" s="127"/>
      <c r="J67" s="127"/>
      <c r="K67" s="127"/>
      <c r="L67" s="127"/>
      <c r="M67" s="127"/>
      <c r="N67" s="127"/>
      <c r="O67" s="23"/>
      <c r="P67" s="154">
        <v>1</v>
      </c>
      <c r="Q67" s="155"/>
      <c r="R67" s="155"/>
      <c r="S67" s="63"/>
      <c r="T67" s="201">
        <f>C67*P67</f>
        <v>0</v>
      </c>
      <c r="U67" s="202"/>
      <c r="V67" s="202"/>
      <c r="W67" s="203"/>
      <c r="Y67" s="165"/>
      <c r="Z67" s="166"/>
      <c r="AA67" s="167" t="s">
        <v>49</v>
      </c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9"/>
      <c r="AN67" s="171">
        <v>1.9</v>
      </c>
      <c r="AO67" s="172"/>
      <c r="AP67" s="172"/>
      <c r="AQ67" s="172"/>
      <c r="AR67" s="63"/>
      <c r="AS67" s="188">
        <f>Y67*AN67</f>
        <v>0</v>
      </c>
      <c r="AT67" s="189"/>
      <c r="AU67" s="189"/>
      <c r="AV67" s="189"/>
      <c r="AW67" s="190"/>
      <c r="AX67" s="61"/>
    </row>
    <row r="68" spans="1:49" s="61" customFormat="1" ht="1.5" customHeight="1">
      <c r="A68" s="22"/>
      <c r="B68" s="30"/>
      <c r="C68" s="30"/>
      <c r="D68" s="46"/>
      <c r="E68" s="27"/>
      <c r="F68" s="27"/>
      <c r="G68" s="27"/>
      <c r="H68" s="131"/>
      <c r="I68" s="131"/>
      <c r="J68" s="131"/>
      <c r="K68" s="131"/>
      <c r="L68" s="131"/>
      <c r="M68" s="131"/>
      <c r="N68" s="131"/>
      <c r="O68" s="42"/>
      <c r="P68" s="131"/>
      <c r="Q68" s="131"/>
      <c r="R68" s="131"/>
      <c r="S68" s="112"/>
      <c r="T68" s="27"/>
      <c r="U68" s="27"/>
      <c r="V68" s="30"/>
      <c r="W68" s="93"/>
      <c r="X68" s="30"/>
      <c r="Y68" s="27"/>
      <c r="Z68" s="42"/>
      <c r="AA68" s="117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9"/>
      <c r="AN68" s="34"/>
      <c r="AO68" s="39"/>
      <c r="AP68" s="39"/>
      <c r="AQ68" s="39"/>
      <c r="AR68" s="56"/>
      <c r="AS68" s="35"/>
      <c r="AT68" s="35"/>
      <c r="AU68" s="35"/>
      <c r="AV68" s="35"/>
      <c r="AW68" s="98"/>
    </row>
    <row r="69" spans="1:49" s="61" customFormat="1" ht="1.5" customHeight="1">
      <c r="A69" s="22"/>
      <c r="D69" s="22"/>
      <c r="E69" s="12"/>
      <c r="F69" s="12"/>
      <c r="G69" s="29"/>
      <c r="H69" s="8"/>
      <c r="I69" s="8"/>
      <c r="J69" s="8"/>
      <c r="K69" s="8"/>
      <c r="L69" s="8"/>
      <c r="M69" s="8"/>
      <c r="N69" s="8"/>
      <c r="O69" s="43"/>
      <c r="P69" s="12"/>
      <c r="Q69" s="127"/>
      <c r="R69" s="127"/>
      <c r="S69" s="114"/>
      <c r="T69" s="12"/>
      <c r="U69" s="12"/>
      <c r="W69" s="94"/>
      <c r="Y69" s="12"/>
      <c r="Z69" s="43"/>
      <c r="AA69" s="120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6"/>
      <c r="AN69" s="13"/>
      <c r="AO69" s="32"/>
      <c r="AP69" s="32"/>
      <c r="AQ69" s="32"/>
      <c r="AR69" s="57"/>
      <c r="AS69" s="9"/>
      <c r="AW69" s="99"/>
    </row>
    <row r="70" spans="1:50" s="7" customFormat="1" ht="12.75" customHeight="1">
      <c r="A70" s="22"/>
      <c r="B70" s="61"/>
      <c r="C70" s="165"/>
      <c r="D70" s="166"/>
      <c r="E70" s="133" t="s">
        <v>9</v>
      </c>
      <c r="F70" s="127"/>
      <c r="G70" s="127"/>
      <c r="H70" s="127"/>
      <c r="I70" s="127"/>
      <c r="J70" s="127"/>
      <c r="K70" s="127"/>
      <c r="L70" s="127"/>
      <c r="M70" s="127"/>
      <c r="N70" s="127"/>
      <c r="O70" s="23"/>
      <c r="P70" s="154">
        <v>0.7</v>
      </c>
      <c r="Q70" s="155"/>
      <c r="R70" s="155"/>
      <c r="S70" s="63"/>
      <c r="T70" s="185">
        <f>C70*P70</f>
        <v>0</v>
      </c>
      <c r="U70" s="186"/>
      <c r="V70" s="186"/>
      <c r="W70" s="187"/>
      <c r="Y70" s="165"/>
      <c r="Z70" s="166"/>
      <c r="AA70" s="160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70"/>
      <c r="AN70" s="179"/>
      <c r="AO70" s="179"/>
      <c r="AP70" s="179"/>
      <c r="AQ70" s="179"/>
      <c r="AR70" s="63"/>
      <c r="AS70" s="185">
        <f>Y70*AN70</f>
        <v>0</v>
      </c>
      <c r="AT70" s="186"/>
      <c r="AU70" s="186"/>
      <c r="AV70" s="186"/>
      <c r="AW70" s="187"/>
      <c r="AX70" s="61"/>
    </row>
    <row r="71" spans="1:49" s="61" customFormat="1" ht="1.5" customHeight="1">
      <c r="A71" s="22"/>
      <c r="B71" s="30"/>
      <c r="C71" s="30"/>
      <c r="D71" s="46"/>
      <c r="E71" s="27"/>
      <c r="F71" s="27"/>
      <c r="G71" s="27"/>
      <c r="H71" s="131"/>
      <c r="I71" s="131"/>
      <c r="J71" s="131"/>
      <c r="K71" s="131"/>
      <c r="L71" s="131"/>
      <c r="M71" s="131"/>
      <c r="N71" s="131"/>
      <c r="O71" s="42"/>
      <c r="P71" s="131"/>
      <c r="Q71" s="131"/>
      <c r="R71" s="131"/>
      <c r="S71" s="112"/>
      <c r="T71" s="27"/>
      <c r="U71" s="27"/>
      <c r="V71" s="30"/>
      <c r="W71" s="93"/>
      <c r="X71" s="30"/>
      <c r="Y71" s="27"/>
      <c r="Z71" s="42"/>
      <c r="AA71" s="117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9"/>
      <c r="AN71" s="34"/>
      <c r="AO71" s="27"/>
      <c r="AP71" s="27"/>
      <c r="AQ71" s="27"/>
      <c r="AR71" s="56"/>
      <c r="AS71" s="35"/>
      <c r="AT71" s="35"/>
      <c r="AU71" s="35"/>
      <c r="AV71" s="35"/>
      <c r="AW71" s="98"/>
    </row>
    <row r="72" spans="1:49" s="61" customFormat="1" ht="1.5" customHeight="1">
      <c r="A72" s="22"/>
      <c r="D72" s="22"/>
      <c r="E72" s="12"/>
      <c r="F72" s="12"/>
      <c r="G72" s="29"/>
      <c r="H72" s="8"/>
      <c r="I72" s="8"/>
      <c r="J72" s="8"/>
      <c r="K72" s="8"/>
      <c r="L72" s="8"/>
      <c r="M72" s="8"/>
      <c r="N72" s="8"/>
      <c r="O72" s="43"/>
      <c r="P72" s="12"/>
      <c r="Q72" s="127"/>
      <c r="R72" s="127"/>
      <c r="S72" s="114"/>
      <c r="T72" s="12"/>
      <c r="U72" s="12"/>
      <c r="W72" s="94"/>
      <c r="Y72" s="12"/>
      <c r="Z72" s="43"/>
      <c r="AA72" s="121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3"/>
      <c r="AN72" s="13"/>
      <c r="AO72" s="12"/>
      <c r="AP72" s="12"/>
      <c r="AQ72" s="12"/>
      <c r="AR72" s="57"/>
      <c r="AS72" s="9"/>
      <c r="AW72" s="99"/>
    </row>
    <row r="73" spans="1:50" s="7" customFormat="1" ht="12.75" customHeight="1">
      <c r="A73" s="22"/>
      <c r="B73" s="61"/>
      <c r="C73" s="165"/>
      <c r="D73" s="166"/>
      <c r="E73" s="133" t="s">
        <v>10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23"/>
      <c r="P73" s="154">
        <v>0.4</v>
      </c>
      <c r="Q73" s="155"/>
      <c r="R73" s="155"/>
      <c r="S73" s="63"/>
      <c r="T73" s="185">
        <f>C73*P73</f>
        <v>0</v>
      </c>
      <c r="U73" s="186"/>
      <c r="V73" s="186"/>
      <c r="W73" s="187"/>
      <c r="Y73" s="165"/>
      <c r="Z73" s="166"/>
      <c r="AA73" s="160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70"/>
      <c r="AN73" s="179"/>
      <c r="AO73" s="179"/>
      <c r="AP73" s="179"/>
      <c r="AQ73" s="179"/>
      <c r="AR73" s="63"/>
      <c r="AS73" s="188">
        <f>Y73*AN73</f>
        <v>0</v>
      </c>
      <c r="AT73" s="189"/>
      <c r="AU73" s="189"/>
      <c r="AV73" s="189"/>
      <c r="AW73" s="190"/>
      <c r="AX73" s="61"/>
    </row>
    <row r="74" spans="1:49" s="61" customFormat="1" ht="1.5" customHeight="1">
      <c r="A74" s="22"/>
      <c r="B74" s="30"/>
      <c r="C74" s="30"/>
      <c r="D74" s="46"/>
      <c r="E74" s="27"/>
      <c r="F74" s="27"/>
      <c r="G74" s="27"/>
      <c r="H74" s="131"/>
      <c r="I74" s="131"/>
      <c r="J74" s="131"/>
      <c r="K74" s="131"/>
      <c r="L74" s="131"/>
      <c r="M74" s="131"/>
      <c r="N74" s="131"/>
      <c r="O74" s="42"/>
      <c r="P74" s="131"/>
      <c r="Q74" s="131"/>
      <c r="R74" s="131"/>
      <c r="S74" s="46"/>
      <c r="T74" s="27"/>
      <c r="U74" s="27"/>
      <c r="V74" s="30"/>
      <c r="W74" s="93"/>
      <c r="X74" s="30"/>
      <c r="Y74" s="27"/>
      <c r="Z74" s="42"/>
      <c r="AA74" s="117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9"/>
      <c r="AN74" s="34"/>
      <c r="AO74" s="27"/>
      <c r="AP74" s="27"/>
      <c r="AQ74" s="27"/>
      <c r="AR74" s="56"/>
      <c r="AS74" s="35"/>
      <c r="AT74" s="35"/>
      <c r="AU74" s="35"/>
      <c r="AV74" s="35"/>
      <c r="AW74" s="98"/>
    </row>
    <row r="75" spans="1:49" s="61" customFormat="1" ht="1.5" customHeight="1">
      <c r="A75" s="22"/>
      <c r="D75" s="22"/>
      <c r="E75" s="12"/>
      <c r="F75" s="12"/>
      <c r="G75" s="29"/>
      <c r="H75" s="8"/>
      <c r="I75" s="8"/>
      <c r="J75" s="8"/>
      <c r="K75" s="8"/>
      <c r="L75" s="8"/>
      <c r="M75" s="8"/>
      <c r="N75" s="8"/>
      <c r="O75" s="43"/>
      <c r="P75" s="12"/>
      <c r="Q75" s="127"/>
      <c r="R75" s="127"/>
      <c r="S75" s="22"/>
      <c r="T75" s="12"/>
      <c r="U75" s="12"/>
      <c r="W75" s="94"/>
      <c r="Y75" s="12"/>
      <c r="Z75" s="43"/>
      <c r="AA75" s="120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6"/>
      <c r="AN75" s="13"/>
      <c r="AO75" s="12"/>
      <c r="AP75" s="12"/>
      <c r="AQ75" s="12"/>
      <c r="AR75" s="57"/>
      <c r="AS75" s="9"/>
      <c r="AW75" s="99"/>
    </row>
    <row r="76" spans="1:50" s="7" customFormat="1" ht="12.75" customHeight="1">
      <c r="A76" s="22"/>
      <c r="B76" s="61"/>
      <c r="C76" s="165"/>
      <c r="D76" s="166"/>
      <c r="E76" s="133" t="s">
        <v>21</v>
      </c>
      <c r="F76" s="127"/>
      <c r="G76" s="127"/>
      <c r="H76" s="127"/>
      <c r="I76" s="127"/>
      <c r="J76" s="127"/>
      <c r="K76" s="127"/>
      <c r="L76" s="127"/>
      <c r="M76" s="127"/>
      <c r="N76" s="127"/>
      <c r="O76" s="23"/>
      <c r="P76" s="154">
        <v>2.9</v>
      </c>
      <c r="Q76" s="155"/>
      <c r="R76" s="155"/>
      <c r="S76" s="58"/>
      <c r="T76" s="185">
        <f>C76*P76</f>
        <v>0</v>
      </c>
      <c r="U76" s="186"/>
      <c r="V76" s="186"/>
      <c r="W76" s="187"/>
      <c r="Y76" s="165"/>
      <c r="Z76" s="166"/>
      <c r="AA76" s="160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70"/>
      <c r="AN76" s="179"/>
      <c r="AO76" s="179"/>
      <c r="AP76" s="179"/>
      <c r="AQ76" s="179"/>
      <c r="AR76" s="63"/>
      <c r="AS76" s="185">
        <f>Y76*AN76</f>
        <v>0</v>
      </c>
      <c r="AT76" s="186"/>
      <c r="AU76" s="186"/>
      <c r="AV76" s="186"/>
      <c r="AW76" s="187"/>
      <c r="AX76" s="61"/>
    </row>
    <row r="77" spans="1:49" s="61" customFormat="1" ht="1.5" customHeight="1">
      <c r="A77" s="22"/>
      <c r="B77" s="30"/>
      <c r="C77" s="118"/>
      <c r="D77" s="119"/>
      <c r="E77" s="27"/>
      <c r="F77" s="27"/>
      <c r="G77" s="27"/>
      <c r="H77" s="131"/>
      <c r="I77" s="131"/>
      <c r="J77" s="131"/>
      <c r="K77" s="131"/>
      <c r="L77" s="131"/>
      <c r="M77" s="131"/>
      <c r="N77" s="131"/>
      <c r="O77" s="42"/>
      <c r="P77" s="130"/>
      <c r="Q77" s="131"/>
      <c r="R77" s="131"/>
      <c r="S77" s="46"/>
      <c r="T77" s="27"/>
      <c r="U77" s="27"/>
      <c r="V77" s="30"/>
      <c r="W77" s="93"/>
      <c r="X77" s="30"/>
      <c r="Y77" s="27"/>
      <c r="Z77" s="42"/>
      <c r="AA77" s="37"/>
      <c r="AB77" s="37"/>
      <c r="AC77" s="28"/>
      <c r="AD77" s="28"/>
      <c r="AE77" s="37"/>
      <c r="AF77" s="37"/>
      <c r="AG77" s="37"/>
      <c r="AH77" s="107"/>
      <c r="AI77" s="107"/>
      <c r="AJ77" s="107"/>
      <c r="AK77" s="107"/>
      <c r="AL77" s="107"/>
      <c r="AM77" s="108"/>
      <c r="AN77" s="34"/>
      <c r="AO77" s="35"/>
      <c r="AP77" s="35"/>
      <c r="AQ77" s="35"/>
      <c r="AR77" s="56"/>
      <c r="AS77" s="35"/>
      <c r="AT77" s="35"/>
      <c r="AU77" s="35"/>
      <c r="AV77" s="35"/>
      <c r="AW77" s="98"/>
    </row>
    <row r="78" spans="1:49" s="127" customFormat="1" ht="1.5" customHeight="1">
      <c r="A78" s="128"/>
      <c r="D78" s="128"/>
      <c r="E78" s="12"/>
      <c r="F78" s="12"/>
      <c r="G78" s="29"/>
      <c r="H78" s="8"/>
      <c r="I78" s="8"/>
      <c r="J78" s="8"/>
      <c r="K78" s="8"/>
      <c r="L78" s="8"/>
      <c r="M78" s="8"/>
      <c r="N78" s="8"/>
      <c r="O78" s="43"/>
      <c r="P78" s="12"/>
      <c r="S78" s="128"/>
      <c r="T78" s="12"/>
      <c r="U78" s="12"/>
      <c r="W78" s="94"/>
      <c r="Y78" s="12"/>
      <c r="Z78" s="43"/>
      <c r="AA78" s="133"/>
      <c r="AM78" s="128"/>
      <c r="AN78" s="13"/>
      <c r="AO78" s="32"/>
      <c r="AP78" s="32"/>
      <c r="AQ78" s="32"/>
      <c r="AR78" s="57"/>
      <c r="AS78" s="129"/>
      <c r="AW78" s="136"/>
    </row>
    <row r="79" spans="1:50" s="7" customFormat="1" ht="12.75" customHeight="1">
      <c r="A79" s="128"/>
      <c r="B79" s="127"/>
      <c r="C79" s="165"/>
      <c r="D79" s="166"/>
      <c r="E79" s="160"/>
      <c r="F79" s="161"/>
      <c r="G79" s="161"/>
      <c r="H79" s="161"/>
      <c r="I79" s="161"/>
      <c r="J79" s="161"/>
      <c r="K79" s="161"/>
      <c r="L79" s="161"/>
      <c r="M79" s="161"/>
      <c r="N79" s="161"/>
      <c r="O79" s="128"/>
      <c r="P79" s="183"/>
      <c r="Q79" s="184"/>
      <c r="R79" s="184"/>
      <c r="S79" s="63"/>
      <c r="T79" s="185">
        <f>P79*C79</f>
        <v>0</v>
      </c>
      <c r="U79" s="186"/>
      <c r="V79" s="186"/>
      <c r="W79" s="187"/>
      <c r="Y79" s="165"/>
      <c r="Z79" s="166"/>
      <c r="AA79" s="160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70"/>
      <c r="AN79" s="179"/>
      <c r="AO79" s="179"/>
      <c r="AP79" s="179"/>
      <c r="AQ79" s="179"/>
      <c r="AR79" s="63"/>
      <c r="AS79" s="185">
        <f>AN79*Y79</f>
        <v>0</v>
      </c>
      <c r="AT79" s="186"/>
      <c r="AU79" s="186"/>
      <c r="AV79" s="186"/>
      <c r="AW79" s="187"/>
      <c r="AX79" s="127"/>
    </row>
    <row r="80" spans="1:49" s="127" customFormat="1" ht="1.5" customHeight="1">
      <c r="A80" s="128"/>
      <c r="B80" s="131"/>
      <c r="C80" s="131"/>
      <c r="D80" s="132"/>
      <c r="E80" s="27"/>
      <c r="F80" s="27"/>
      <c r="G80" s="27"/>
      <c r="H80" s="131"/>
      <c r="I80" s="131"/>
      <c r="J80" s="131"/>
      <c r="K80" s="131"/>
      <c r="L80" s="131"/>
      <c r="M80" s="131"/>
      <c r="N80" s="131"/>
      <c r="O80" s="42"/>
      <c r="P80" s="131"/>
      <c r="Q80" s="131"/>
      <c r="R80" s="131"/>
      <c r="S80" s="132"/>
      <c r="T80" s="27"/>
      <c r="U80" s="27"/>
      <c r="V80" s="131"/>
      <c r="W80" s="93"/>
      <c r="X80" s="131"/>
      <c r="Y80" s="27"/>
      <c r="Z80" s="42"/>
      <c r="AA80" s="130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2"/>
      <c r="AN80" s="34"/>
      <c r="AO80" s="27"/>
      <c r="AP80" s="27"/>
      <c r="AQ80" s="27"/>
      <c r="AR80" s="56"/>
      <c r="AS80" s="35"/>
      <c r="AT80" s="35"/>
      <c r="AU80" s="35"/>
      <c r="AV80" s="35"/>
      <c r="AW80" s="98"/>
    </row>
    <row r="81" spans="1:49" s="127" customFormat="1" ht="1.5" customHeight="1">
      <c r="A81" s="128"/>
      <c r="D81" s="128"/>
      <c r="E81" s="12"/>
      <c r="F81" s="12"/>
      <c r="G81" s="29"/>
      <c r="H81" s="8"/>
      <c r="I81" s="8"/>
      <c r="J81" s="8"/>
      <c r="K81" s="8"/>
      <c r="L81" s="8"/>
      <c r="M81" s="8"/>
      <c r="N81" s="8"/>
      <c r="O81" s="43"/>
      <c r="P81" s="12"/>
      <c r="S81" s="128"/>
      <c r="T81" s="12"/>
      <c r="U81" s="12"/>
      <c r="W81" s="94"/>
      <c r="Y81" s="12"/>
      <c r="Z81" s="43"/>
      <c r="AA81" s="133"/>
      <c r="AM81" s="128"/>
      <c r="AN81" s="13"/>
      <c r="AO81" s="32"/>
      <c r="AP81" s="32"/>
      <c r="AQ81" s="32"/>
      <c r="AR81" s="57"/>
      <c r="AS81" s="129"/>
      <c r="AW81" s="136"/>
    </row>
    <row r="82" spans="1:50" s="7" customFormat="1" ht="12.75" customHeight="1">
      <c r="A82" s="128"/>
      <c r="B82" s="127"/>
      <c r="C82" s="165"/>
      <c r="D82" s="166"/>
      <c r="E82" s="160"/>
      <c r="F82" s="161"/>
      <c r="G82" s="161"/>
      <c r="H82" s="161"/>
      <c r="I82" s="161"/>
      <c r="J82" s="161"/>
      <c r="K82" s="161"/>
      <c r="L82" s="161"/>
      <c r="M82" s="161"/>
      <c r="N82" s="161"/>
      <c r="O82" s="128"/>
      <c r="P82" s="183"/>
      <c r="Q82" s="184"/>
      <c r="R82" s="184"/>
      <c r="S82" s="63"/>
      <c r="T82" s="185">
        <f>P82*C82</f>
        <v>0</v>
      </c>
      <c r="U82" s="186"/>
      <c r="V82" s="186"/>
      <c r="W82" s="187"/>
      <c r="X82" s="153"/>
      <c r="Y82" s="165"/>
      <c r="Z82" s="166"/>
      <c r="AA82" s="160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70"/>
      <c r="AN82" s="179"/>
      <c r="AO82" s="179"/>
      <c r="AP82" s="179"/>
      <c r="AQ82" s="179"/>
      <c r="AR82" s="63"/>
      <c r="AS82" s="185">
        <f>AN82*Y82</f>
        <v>0</v>
      </c>
      <c r="AT82" s="186"/>
      <c r="AU82" s="186"/>
      <c r="AV82" s="186"/>
      <c r="AW82" s="187"/>
      <c r="AX82" s="127"/>
    </row>
    <row r="83" spans="1:49" s="127" customFormat="1" ht="1.5" customHeight="1">
      <c r="A83" s="128"/>
      <c r="B83" s="131"/>
      <c r="C83" s="131"/>
      <c r="D83" s="132"/>
      <c r="E83" s="27"/>
      <c r="F83" s="27"/>
      <c r="G83" s="27"/>
      <c r="H83" s="131"/>
      <c r="I83" s="131"/>
      <c r="J83" s="131"/>
      <c r="K83" s="131"/>
      <c r="L83" s="131"/>
      <c r="M83" s="131"/>
      <c r="N83" s="131"/>
      <c r="O83" s="42"/>
      <c r="P83" s="131"/>
      <c r="Q83" s="131"/>
      <c r="R83" s="131"/>
      <c r="S83" s="132"/>
      <c r="T83" s="27"/>
      <c r="U83" s="27"/>
      <c r="V83" s="131"/>
      <c r="W83" s="93"/>
      <c r="X83" s="131"/>
      <c r="Y83" s="27"/>
      <c r="Z83" s="42"/>
      <c r="AA83" s="130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2"/>
      <c r="AN83" s="34"/>
      <c r="AO83" s="27"/>
      <c r="AP83" s="27"/>
      <c r="AQ83" s="27"/>
      <c r="AR83" s="56"/>
      <c r="AS83" s="35"/>
      <c r="AT83" s="35"/>
      <c r="AU83" s="35"/>
      <c r="AV83" s="35"/>
      <c r="AW83" s="98"/>
    </row>
    <row r="84" spans="1:49" s="127" customFormat="1" ht="1.5" customHeight="1">
      <c r="A84" s="128"/>
      <c r="D84" s="128"/>
      <c r="E84" s="12"/>
      <c r="F84" s="12"/>
      <c r="G84" s="29"/>
      <c r="H84" s="8"/>
      <c r="I84" s="8"/>
      <c r="J84" s="8"/>
      <c r="K84" s="8"/>
      <c r="L84" s="8"/>
      <c r="M84" s="8"/>
      <c r="N84" s="8"/>
      <c r="O84" s="43"/>
      <c r="P84" s="12"/>
      <c r="S84" s="128"/>
      <c r="T84" s="12"/>
      <c r="U84" s="12"/>
      <c r="W84" s="94"/>
      <c r="Y84" s="12"/>
      <c r="Z84" s="43"/>
      <c r="AA84" s="133"/>
      <c r="AM84" s="128"/>
      <c r="AN84" s="13"/>
      <c r="AO84" s="32"/>
      <c r="AP84" s="32"/>
      <c r="AQ84" s="32"/>
      <c r="AR84" s="57"/>
      <c r="AS84" s="129"/>
      <c r="AW84" s="136"/>
    </row>
    <row r="85" spans="1:50" s="7" customFormat="1" ht="12.75" customHeight="1">
      <c r="A85" s="128"/>
      <c r="B85" s="127"/>
      <c r="C85" s="165"/>
      <c r="D85" s="166"/>
      <c r="E85" s="160"/>
      <c r="F85" s="161"/>
      <c r="G85" s="161"/>
      <c r="H85" s="161"/>
      <c r="I85" s="161"/>
      <c r="J85" s="161"/>
      <c r="K85" s="161"/>
      <c r="L85" s="161"/>
      <c r="M85" s="161"/>
      <c r="N85" s="161"/>
      <c r="O85" s="128"/>
      <c r="P85" s="183"/>
      <c r="Q85" s="184"/>
      <c r="R85" s="184"/>
      <c r="S85" s="63"/>
      <c r="T85" s="185">
        <f>P85*C85</f>
        <v>0</v>
      </c>
      <c r="U85" s="186"/>
      <c r="V85" s="186"/>
      <c r="W85" s="187"/>
      <c r="Y85" s="165"/>
      <c r="Z85" s="166"/>
      <c r="AA85" s="160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70"/>
      <c r="AN85" s="179"/>
      <c r="AO85" s="179"/>
      <c r="AP85" s="179"/>
      <c r="AQ85" s="179"/>
      <c r="AR85" s="63"/>
      <c r="AS85" s="185">
        <f>AN85*Y85</f>
        <v>0</v>
      </c>
      <c r="AT85" s="186"/>
      <c r="AU85" s="186"/>
      <c r="AV85" s="186"/>
      <c r="AW85" s="187"/>
      <c r="AX85" s="127"/>
    </row>
    <row r="86" spans="1:49" s="127" customFormat="1" ht="1.5" customHeight="1">
      <c r="A86" s="128"/>
      <c r="B86" s="131"/>
      <c r="C86" s="131"/>
      <c r="D86" s="132"/>
      <c r="E86" s="27"/>
      <c r="F86" s="27"/>
      <c r="G86" s="27"/>
      <c r="H86" s="131"/>
      <c r="I86" s="131"/>
      <c r="J86" s="131"/>
      <c r="K86" s="131"/>
      <c r="L86" s="131"/>
      <c r="M86" s="131"/>
      <c r="N86" s="131"/>
      <c r="O86" s="42"/>
      <c r="P86" s="131"/>
      <c r="Q86" s="131"/>
      <c r="R86" s="131"/>
      <c r="S86" s="132"/>
      <c r="T86" s="27"/>
      <c r="U86" s="27"/>
      <c r="V86" s="131"/>
      <c r="W86" s="93"/>
      <c r="X86" s="131"/>
      <c r="Y86" s="27"/>
      <c r="Z86" s="42"/>
      <c r="AA86" s="130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2"/>
      <c r="AN86" s="34"/>
      <c r="AO86" s="27"/>
      <c r="AP86" s="27"/>
      <c r="AQ86" s="27"/>
      <c r="AR86" s="56"/>
      <c r="AS86" s="35"/>
      <c r="AT86" s="35"/>
      <c r="AU86" s="35"/>
      <c r="AV86" s="35"/>
      <c r="AW86" s="98"/>
    </row>
    <row r="87" spans="1:49" s="127" customFormat="1" ht="1.5" customHeight="1">
      <c r="A87" s="128"/>
      <c r="D87" s="128"/>
      <c r="E87" s="12"/>
      <c r="F87" s="12"/>
      <c r="G87" s="29"/>
      <c r="H87" s="8"/>
      <c r="I87" s="8"/>
      <c r="J87" s="8"/>
      <c r="K87" s="8"/>
      <c r="L87" s="8"/>
      <c r="M87" s="8"/>
      <c r="N87" s="8"/>
      <c r="O87" s="43"/>
      <c r="P87" s="12"/>
      <c r="S87" s="128"/>
      <c r="T87" s="12"/>
      <c r="U87" s="12"/>
      <c r="W87" s="94"/>
      <c r="Y87" s="12"/>
      <c r="Z87" s="43"/>
      <c r="AA87" s="133"/>
      <c r="AM87" s="128"/>
      <c r="AN87" s="13"/>
      <c r="AO87" s="32"/>
      <c r="AP87" s="32"/>
      <c r="AQ87" s="32"/>
      <c r="AR87" s="57"/>
      <c r="AS87" s="129"/>
      <c r="AW87" s="136"/>
    </row>
    <row r="88" spans="1:50" s="7" customFormat="1" ht="12.75" customHeight="1">
      <c r="A88" s="128"/>
      <c r="B88" s="127"/>
      <c r="C88" s="165"/>
      <c r="D88" s="166"/>
      <c r="E88" s="160"/>
      <c r="F88" s="161"/>
      <c r="G88" s="161"/>
      <c r="H88" s="161"/>
      <c r="I88" s="161"/>
      <c r="J88" s="161"/>
      <c r="K88" s="161"/>
      <c r="L88" s="161"/>
      <c r="M88" s="161"/>
      <c r="N88" s="161"/>
      <c r="O88" s="128"/>
      <c r="P88" s="183"/>
      <c r="Q88" s="184"/>
      <c r="R88" s="184"/>
      <c r="S88" s="63"/>
      <c r="T88" s="185">
        <f>P88*C88</f>
        <v>0</v>
      </c>
      <c r="U88" s="186"/>
      <c r="V88" s="186"/>
      <c r="W88" s="187"/>
      <c r="Y88" s="165"/>
      <c r="Z88" s="166"/>
      <c r="AA88" s="160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70"/>
      <c r="AN88" s="179"/>
      <c r="AO88" s="179"/>
      <c r="AP88" s="179"/>
      <c r="AQ88" s="179"/>
      <c r="AR88" s="63"/>
      <c r="AS88" s="185">
        <f>AN88*Y88</f>
        <v>0</v>
      </c>
      <c r="AT88" s="186"/>
      <c r="AU88" s="186"/>
      <c r="AV88" s="186"/>
      <c r="AW88" s="187"/>
      <c r="AX88" s="127"/>
    </row>
    <row r="89" spans="1:49" s="127" customFormat="1" ht="1.5" customHeight="1">
      <c r="A89" s="128"/>
      <c r="B89" s="131"/>
      <c r="C89" s="131"/>
      <c r="D89" s="132"/>
      <c r="E89" s="27"/>
      <c r="F89" s="27"/>
      <c r="G89" s="27"/>
      <c r="H89" s="131"/>
      <c r="I89" s="131"/>
      <c r="J89" s="131"/>
      <c r="K89" s="131"/>
      <c r="L89" s="131"/>
      <c r="M89" s="131"/>
      <c r="N89" s="131"/>
      <c r="O89" s="42"/>
      <c r="P89" s="131"/>
      <c r="Q89" s="131"/>
      <c r="R89" s="131"/>
      <c r="S89" s="132"/>
      <c r="T89" s="27"/>
      <c r="U89" s="27"/>
      <c r="V89" s="131"/>
      <c r="W89" s="93"/>
      <c r="X89" s="131"/>
      <c r="Y89" s="27"/>
      <c r="Z89" s="42"/>
      <c r="AA89" s="130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2"/>
      <c r="AN89" s="34"/>
      <c r="AO89" s="27"/>
      <c r="AP89" s="27"/>
      <c r="AQ89" s="27"/>
      <c r="AR89" s="56"/>
      <c r="AS89" s="35"/>
      <c r="AT89" s="35"/>
      <c r="AU89" s="35"/>
      <c r="AV89" s="35"/>
      <c r="AW89" s="98"/>
    </row>
    <row r="90" spans="1:49" s="127" customFormat="1" ht="1.5" customHeight="1">
      <c r="A90" s="128"/>
      <c r="D90" s="128"/>
      <c r="E90" s="12"/>
      <c r="F90" s="12"/>
      <c r="G90" s="29"/>
      <c r="H90" s="8"/>
      <c r="I90" s="8"/>
      <c r="J90" s="8"/>
      <c r="K90" s="8"/>
      <c r="L90" s="8"/>
      <c r="M90" s="8"/>
      <c r="N90" s="8"/>
      <c r="O90" s="43"/>
      <c r="P90" s="12"/>
      <c r="S90" s="128"/>
      <c r="T90" s="12"/>
      <c r="U90" s="12"/>
      <c r="W90" s="94"/>
      <c r="Y90" s="12"/>
      <c r="Z90" s="43"/>
      <c r="AA90" s="133"/>
      <c r="AM90" s="128"/>
      <c r="AN90" s="13"/>
      <c r="AO90" s="32"/>
      <c r="AP90" s="32"/>
      <c r="AQ90" s="32"/>
      <c r="AR90" s="57"/>
      <c r="AS90" s="129"/>
      <c r="AW90" s="136"/>
    </row>
    <row r="91" spans="1:50" s="7" customFormat="1" ht="12.75" customHeight="1">
      <c r="A91" s="128"/>
      <c r="B91" s="127"/>
      <c r="C91" s="165"/>
      <c r="D91" s="166"/>
      <c r="E91" s="160"/>
      <c r="F91" s="161"/>
      <c r="G91" s="161"/>
      <c r="H91" s="161"/>
      <c r="I91" s="161"/>
      <c r="J91" s="161"/>
      <c r="K91" s="161"/>
      <c r="L91" s="161"/>
      <c r="M91" s="161"/>
      <c r="N91" s="161"/>
      <c r="O91" s="128"/>
      <c r="P91" s="183"/>
      <c r="Q91" s="184"/>
      <c r="R91" s="184"/>
      <c r="S91" s="63"/>
      <c r="T91" s="185">
        <f>P91*C91</f>
        <v>0</v>
      </c>
      <c r="U91" s="186"/>
      <c r="V91" s="186"/>
      <c r="W91" s="187"/>
      <c r="Y91" s="165"/>
      <c r="Z91" s="166"/>
      <c r="AA91" s="160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70"/>
      <c r="AN91" s="179"/>
      <c r="AO91" s="179"/>
      <c r="AP91" s="179"/>
      <c r="AQ91" s="179"/>
      <c r="AR91" s="63"/>
      <c r="AS91" s="185">
        <f>AN91*Y91</f>
        <v>0</v>
      </c>
      <c r="AT91" s="186"/>
      <c r="AU91" s="186"/>
      <c r="AV91" s="186"/>
      <c r="AW91" s="187"/>
      <c r="AX91" s="127"/>
    </row>
    <row r="92" spans="1:49" s="127" customFormat="1" ht="1.5" customHeight="1">
      <c r="A92" s="128"/>
      <c r="B92" s="131"/>
      <c r="C92" s="131"/>
      <c r="D92" s="132"/>
      <c r="E92" s="27"/>
      <c r="F92" s="27"/>
      <c r="G92" s="27"/>
      <c r="H92" s="131"/>
      <c r="I92" s="131"/>
      <c r="J92" s="131"/>
      <c r="K92" s="131"/>
      <c r="L92" s="131"/>
      <c r="M92" s="131"/>
      <c r="N92" s="131"/>
      <c r="O92" s="42"/>
      <c r="P92" s="131"/>
      <c r="Q92" s="131"/>
      <c r="R92" s="131"/>
      <c r="S92" s="132"/>
      <c r="T92" s="27"/>
      <c r="U92" s="27"/>
      <c r="V92" s="131"/>
      <c r="W92" s="93"/>
      <c r="X92" s="131"/>
      <c r="Y92" s="27"/>
      <c r="Z92" s="42"/>
      <c r="AA92" s="130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2"/>
      <c r="AN92" s="34"/>
      <c r="AO92" s="27"/>
      <c r="AP92" s="27"/>
      <c r="AQ92" s="27"/>
      <c r="AR92" s="56"/>
      <c r="AS92" s="35"/>
      <c r="AT92" s="35"/>
      <c r="AU92" s="35"/>
      <c r="AV92" s="35"/>
      <c r="AW92" s="98"/>
    </row>
    <row r="93" spans="1:49" s="127" customFormat="1" ht="1.5" customHeight="1">
      <c r="A93" s="128"/>
      <c r="D93" s="128"/>
      <c r="E93" s="12"/>
      <c r="F93" s="12"/>
      <c r="G93" s="29"/>
      <c r="H93" s="8"/>
      <c r="I93" s="8"/>
      <c r="J93" s="8"/>
      <c r="K93" s="8"/>
      <c r="L93" s="8"/>
      <c r="M93" s="8"/>
      <c r="N93" s="8"/>
      <c r="O93" s="43"/>
      <c r="P93" s="12"/>
      <c r="S93" s="128"/>
      <c r="T93" s="12"/>
      <c r="U93" s="12"/>
      <c r="W93" s="94"/>
      <c r="Y93" s="12"/>
      <c r="Z93" s="43"/>
      <c r="AA93" s="133"/>
      <c r="AM93" s="128"/>
      <c r="AN93" s="13"/>
      <c r="AO93" s="32"/>
      <c r="AP93" s="32"/>
      <c r="AQ93" s="32"/>
      <c r="AR93" s="57"/>
      <c r="AS93" s="129"/>
      <c r="AW93" s="136"/>
    </row>
    <row r="94" spans="1:50" s="7" customFormat="1" ht="12.75" customHeight="1">
      <c r="A94" s="128"/>
      <c r="B94" s="127"/>
      <c r="C94" s="165"/>
      <c r="D94" s="166"/>
      <c r="E94" s="160"/>
      <c r="F94" s="161"/>
      <c r="G94" s="161"/>
      <c r="H94" s="161"/>
      <c r="I94" s="161"/>
      <c r="J94" s="161"/>
      <c r="K94" s="161"/>
      <c r="L94" s="161"/>
      <c r="M94" s="161"/>
      <c r="N94" s="161"/>
      <c r="O94" s="128"/>
      <c r="P94" s="183"/>
      <c r="Q94" s="184"/>
      <c r="R94" s="184"/>
      <c r="S94" s="63"/>
      <c r="T94" s="185">
        <f>P94*C94</f>
        <v>0</v>
      </c>
      <c r="U94" s="186"/>
      <c r="V94" s="186"/>
      <c r="W94" s="187"/>
      <c r="Y94" s="165"/>
      <c r="Z94" s="166"/>
      <c r="AA94" s="160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70"/>
      <c r="AN94" s="179"/>
      <c r="AO94" s="179"/>
      <c r="AP94" s="179"/>
      <c r="AQ94" s="179"/>
      <c r="AR94" s="63"/>
      <c r="AS94" s="185">
        <f>AN94*Y94</f>
        <v>0</v>
      </c>
      <c r="AT94" s="186"/>
      <c r="AU94" s="186"/>
      <c r="AV94" s="186"/>
      <c r="AW94" s="187"/>
      <c r="AX94" s="127"/>
    </row>
    <row r="95" spans="1:49" s="127" customFormat="1" ht="1.5" customHeight="1">
      <c r="A95" s="128"/>
      <c r="B95" s="131"/>
      <c r="C95" s="131"/>
      <c r="D95" s="132"/>
      <c r="E95" s="27"/>
      <c r="F95" s="27"/>
      <c r="G95" s="27"/>
      <c r="H95" s="131"/>
      <c r="I95" s="131"/>
      <c r="J95" s="131"/>
      <c r="K95" s="131"/>
      <c r="L95" s="131"/>
      <c r="M95" s="131"/>
      <c r="N95" s="131"/>
      <c r="O95" s="42"/>
      <c r="P95" s="131"/>
      <c r="Q95" s="131"/>
      <c r="R95" s="131"/>
      <c r="S95" s="132"/>
      <c r="T95" s="27"/>
      <c r="U95" s="27"/>
      <c r="V95" s="131"/>
      <c r="W95" s="93"/>
      <c r="X95" s="131"/>
      <c r="Y95" s="27"/>
      <c r="Z95" s="42"/>
      <c r="AA95" s="130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2"/>
      <c r="AN95" s="34"/>
      <c r="AO95" s="27"/>
      <c r="AP95" s="27"/>
      <c r="AQ95" s="27"/>
      <c r="AR95" s="56"/>
      <c r="AS95" s="35"/>
      <c r="AT95" s="35"/>
      <c r="AU95" s="35"/>
      <c r="AV95" s="35"/>
      <c r="AW95" s="98"/>
    </row>
    <row r="96" spans="1:49" s="127" customFormat="1" ht="1.5" customHeight="1">
      <c r="A96" s="128"/>
      <c r="D96" s="128"/>
      <c r="E96" s="12"/>
      <c r="F96" s="12"/>
      <c r="G96" s="29"/>
      <c r="H96" s="8"/>
      <c r="I96" s="8"/>
      <c r="J96" s="8"/>
      <c r="K96" s="8"/>
      <c r="L96" s="8"/>
      <c r="M96" s="8"/>
      <c r="N96" s="8"/>
      <c r="O96" s="43"/>
      <c r="P96" s="12"/>
      <c r="S96" s="128"/>
      <c r="T96" s="12"/>
      <c r="U96" s="12"/>
      <c r="W96" s="94"/>
      <c r="Y96" s="12"/>
      <c r="Z96" s="43"/>
      <c r="AA96" s="133"/>
      <c r="AM96" s="128"/>
      <c r="AN96" s="13"/>
      <c r="AO96" s="32"/>
      <c r="AP96" s="32"/>
      <c r="AQ96" s="32"/>
      <c r="AR96" s="57"/>
      <c r="AS96" s="129"/>
      <c r="AW96" s="136"/>
    </row>
    <row r="97" spans="1:50" s="7" customFormat="1" ht="12.75" customHeight="1">
      <c r="A97" s="128"/>
      <c r="B97" s="127"/>
      <c r="C97" s="165"/>
      <c r="D97" s="166"/>
      <c r="E97" s="160"/>
      <c r="F97" s="161"/>
      <c r="G97" s="161"/>
      <c r="H97" s="161"/>
      <c r="I97" s="161"/>
      <c r="J97" s="161"/>
      <c r="K97" s="161"/>
      <c r="L97" s="161"/>
      <c r="M97" s="161"/>
      <c r="N97" s="161"/>
      <c r="O97" s="128"/>
      <c r="P97" s="183"/>
      <c r="Q97" s="184"/>
      <c r="R97" s="184"/>
      <c r="S97" s="63"/>
      <c r="T97" s="185">
        <f>P97*C97</f>
        <v>0</v>
      </c>
      <c r="U97" s="186"/>
      <c r="V97" s="186"/>
      <c r="W97" s="187"/>
      <c r="Y97" s="165"/>
      <c r="Z97" s="166"/>
      <c r="AA97" s="160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70"/>
      <c r="AN97" s="179"/>
      <c r="AO97" s="179"/>
      <c r="AP97" s="179"/>
      <c r="AQ97" s="179"/>
      <c r="AR97" s="63"/>
      <c r="AS97" s="185">
        <f>AN97*Y97</f>
        <v>0</v>
      </c>
      <c r="AT97" s="186"/>
      <c r="AU97" s="186"/>
      <c r="AV97" s="186"/>
      <c r="AW97" s="187"/>
      <c r="AX97" s="127"/>
    </row>
    <row r="98" spans="1:49" s="127" customFormat="1" ht="1.5" customHeight="1">
      <c r="A98" s="128"/>
      <c r="B98" s="131"/>
      <c r="C98" s="131"/>
      <c r="D98" s="132"/>
      <c r="E98" s="27"/>
      <c r="F98" s="27"/>
      <c r="G98" s="27"/>
      <c r="H98" s="131"/>
      <c r="I98" s="131"/>
      <c r="J98" s="131"/>
      <c r="K98" s="131"/>
      <c r="L98" s="131"/>
      <c r="M98" s="131"/>
      <c r="N98" s="131"/>
      <c r="O98" s="42"/>
      <c r="P98" s="131"/>
      <c r="Q98" s="131"/>
      <c r="R98" s="131"/>
      <c r="S98" s="132"/>
      <c r="T98" s="27"/>
      <c r="U98" s="27"/>
      <c r="V98" s="131"/>
      <c r="W98" s="93"/>
      <c r="X98" s="131"/>
      <c r="Y98" s="27"/>
      <c r="Z98" s="42"/>
      <c r="AA98" s="130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2"/>
      <c r="AN98" s="34"/>
      <c r="AO98" s="27"/>
      <c r="AP98" s="27"/>
      <c r="AQ98" s="27"/>
      <c r="AR98" s="56"/>
      <c r="AS98" s="35"/>
      <c r="AT98" s="35"/>
      <c r="AU98" s="35"/>
      <c r="AV98" s="35"/>
      <c r="AW98" s="98"/>
    </row>
    <row r="99" spans="1:49" s="127" customFormat="1" ht="1.5" customHeight="1">
      <c r="A99" s="128"/>
      <c r="D99" s="128"/>
      <c r="E99" s="12"/>
      <c r="F99" s="12"/>
      <c r="G99" s="29"/>
      <c r="H99" s="8"/>
      <c r="I99" s="8"/>
      <c r="J99" s="8"/>
      <c r="K99" s="8"/>
      <c r="L99" s="8"/>
      <c r="M99" s="8"/>
      <c r="N99" s="8"/>
      <c r="O99" s="43"/>
      <c r="P99" s="12"/>
      <c r="S99" s="128"/>
      <c r="T99" s="12"/>
      <c r="U99" s="12"/>
      <c r="W99" s="94"/>
      <c r="Y99" s="12"/>
      <c r="Z99" s="43"/>
      <c r="AA99" s="133"/>
      <c r="AM99" s="128"/>
      <c r="AN99" s="13"/>
      <c r="AO99" s="32"/>
      <c r="AP99" s="32"/>
      <c r="AQ99" s="32"/>
      <c r="AR99" s="57"/>
      <c r="AS99" s="129"/>
      <c r="AW99" s="136"/>
    </row>
    <row r="100" spans="1:50" s="7" customFormat="1" ht="12.75" customHeight="1">
      <c r="A100" s="128"/>
      <c r="B100" s="127"/>
      <c r="C100" s="165"/>
      <c r="D100" s="166"/>
      <c r="E100" s="160"/>
      <c r="F100" s="161"/>
      <c r="G100" s="161"/>
      <c r="H100" s="161"/>
      <c r="I100" s="161"/>
      <c r="J100" s="161"/>
      <c r="K100" s="161"/>
      <c r="L100" s="161"/>
      <c r="M100" s="161"/>
      <c r="N100" s="161"/>
      <c r="O100" s="148"/>
      <c r="P100" s="183"/>
      <c r="Q100" s="184"/>
      <c r="R100" s="184"/>
      <c r="S100" s="63"/>
      <c r="T100" s="185">
        <f>P100*C100</f>
        <v>0</v>
      </c>
      <c r="U100" s="186"/>
      <c r="V100" s="186"/>
      <c r="W100" s="187"/>
      <c r="Y100" s="165"/>
      <c r="Z100" s="166"/>
      <c r="AA100" s="160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70"/>
      <c r="AN100" s="179"/>
      <c r="AO100" s="179"/>
      <c r="AP100" s="179"/>
      <c r="AQ100" s="179"/>
      <c r="AR100" s="63"/>
      <c r="AS100" s="185">
        <f>AN100*Y100</f>
        <v>0</v>
      </c>
      <c r="AT100" s="186"/>
      <c r="AU100" s="186"/>
      <c r="AV100" s="186"/>
      <c r="AW100" s="187"/>
      <c r="AX100" s="127"/>
    </row>
    <row r="101" spans="1:49" s="127" customFormat="1" ht="1.5" customHeight="1">
      <c r="A101" s="128"/>
      <c r="B101" s="131"/>
      <c r="C101" s="131"/>
      <c r="D101" s="132"/>
      <c r="E101" s="27"/>
      <c r="F101" s="27"/>
      <c r="G101" s="27"/>
      <c r="H101" s="131"/>
      <c r="I101" s="131"/>
      <c r="J101" s="131"/>
      <c r="K101" s="131"/>
      <c r="L101" s="131"/>
      <c r="M101" s="131"/>
      <c r="N101" s="131"/>
      <c r="O101" s="42"/>
      <c r="P101" s="131"/>
      <c r="Q101" s="131"/>
      <c r="R101" s="131"/>
      <c r="S101" s="132"/>
      <c r="T101" s="27"/>
      <c r="U101" s="27"/>
      <c r="V101" s="131"/>
      <c r="W101" s="93"/>
      <c r="X101" s="131"/>
      <c r="Y101" s="27"/>
      <c r="Z101" s="42"/>
      <c r="AA101" s="130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2"/>
      <c r="AN101" s="34"/>
      <c r="AO101" s="27"/>
      <c r="AP101" s="27"/>
      <c r="AQ101" s="27"/>
      <c r="AR101" s="56"/>
      <c r="AS101" s="35"/>
      <c r="AT101" s="35"/>
      <c r="AU101" s="35"/>
      <c r="AV101" s="35"/>
      <c r="AW101" s="98"/>
    </row>
    <row r="102" spans="1:49" s="127" customFormat="1" ht="1.5" customHeight="1">
      <c r="A102" s="128"/>
      <c r="D102" s="128"/>
      <c r="E102" s="12"/>
      <c r="F102" s="12"/>
      <c r="G102" s="12"/>
      <c r="O102" s="43"/>
      <c r="P102" s="125"/>
      <c r="Q102" s="126"/>
      <c r="R102" s="126"/>
      <c r="S102" s="123"/>
      <c r="T102" s="12"/>
      <c r="U102" s="12"/>
      <c r="W102" s="94"/>
      <c r="Y102" s="12"/>
      <c r="Z102" s="143"/>
      <c r="AA102" s="8"/>
      <c r="AB102" s="8"/>
      <c r="AC102" s="29"/>
      <c r="AD102" s="29"/>
      <c r="AE102" s="8"/>
      <c r="AF102" s="8"/>
      <c r="AG102" s="8"/>
      <c r="AH102" s="109"/>
      <c r="AI102" s="109"/>
      <c r="AJ102" s="109"/>
      <c r="AK102" s="109"/>
      <c r="AL102" s="109"/>
      <c r="AM102" s="110"/>
      <c r="AN102" s="13"/>
      <c r="AO102" s="129"/>
      <c r="AP102" s="129"/>
      <c r="AQ102" s="129"/>
      <c r="AR102" s="57"/>
      <c r="AS102" s="129"/>
      <c r="AT102" s="129"/>
      <c r="AU102" s="129"/>
      <c r="AV102" s="129"/>
      <c r="AW102" s="136"/>
    </row>
    <row r="103" spans="1:50" s="7" customFormat="1" ht="12.75" customHeight="1">
      <c r="A103" s="128"/>
      <c r="B103" s="127"/>
      <c r="C103" s="165"/>
      <c r="D103" s="166"/>
      <c r="E103" s="160"/>
      <c r="F103" s="161"/>
      <c r="G103" s="161"/>
      <c r="H103" s="161"/>
      <c r="I103" s="161"/>
      <c r="J103" s="161"/>
      <c r="K103" s="161"/>
      <c r="L103" s="161"/>
      <c r="M103" s="161"/>
      <c r="N103" s="161"/>
      <c r="O103" s="23"/>
      <c r="P103" s="183"/>
      <c r="Q103" s="184"/>
      <c r="R103" s="184"/>
      <c r="S103" s="63"/>
      <c r="T103" s="185">
        <f>P103*C103</f>
        <v>0</v>
      </c>
      <c r="U103" s="186"/>
      <c r="V103" s="186"/>
      <c r="W103" s="187"/>
      <c r="Y103" s="165"/>
      <c r="Z103" s="166"/>
      <c r="AA103" s="160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70"/>
      <c r="AN103" s="179"/>
      <c r="AO103" s="179"/>
      <c r="AP103" s="179"/>
      <c r="AQ103" s="179"/>
      <c r="AR103" s="63"/>
      <c r="AS103" s="188">
        <f>AN103*Y103</f>
        <v>0</v>
      </c>
      <c r="AT103" s="189"/>
      <c r="AU103" s="189"/>
      <c r="AV103" s="189"/>
      <c r="AW103" s="190"/>
      <c r="AX103" s="127"/>
    </row>
    <row r="104" spans="1:49" s="127" customFormat="1" ht="1.5" customHeight="1">
      <c r="A104" s="128"/>
      <c r="B104" s="131"/>
      <c r="C104" s="131"/>
      <c r="D104" s="132"/>
      <c r="E104" s="27"/>
      <c r="F104" s="27"/>
      <c r="G104" s="27"/>
      <c r="H104" s="131"/>
      <c r="I104" s="131"/>
      <c r="J104" s="131"/>
      <c r="K104" s="131"/>
      <c r="L104" s="131"/>
      <c r="M104" s="131"/>
      <c r="N104" s="131"/>
      <c r="O104" s="42"/>
      <c r="P104" s="191"/>
      <c r="Q104" s="192"/>
      <c r="R104" s="192"/>
      <c r="S104" s="132"/>
      <c r="T104" s="27"/>
      <c r="U104" s="27"/>
      <c r="V104" s="131"/>
      <c r="W104" s="93"/>
      <c r="X104" s="131"/>
      <c r="Y104" s="27"/>
      <c r="Z104" s="42"/>
      <c r="AA104" s="130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2"/>
      <c r="AN104" s="34"/>
      <c r="AO104" s="27"/>
      <c r="AP104" s="27"/>
      <c r="AQ104" s="27"/>
      <c r="AR104" s="56"/>
      <c r="AS104" s="35"/>
      <c r="AT104" s="35"/>
      <c r="AU104" s="35"/>
      <c r="AV104" s="35"/>
      <c r="AW104" s="98"/>
    </row>
    <row r="105" spans="1:49" s="127" customFormat="1" ht="1.5" customHeight="1">
      <c r="A105" s="128"/>
      <c r="D105" s="128"/>
      <c r="E105" s="12"/>
      <c r="F105" s="12"/>
      <c r="G105" s="29"/>
      <c r="H105" s="8"/>
      <c r="I105" s="8"/>
      <c r="J105" s="8"/>
      <c r="K105" s="8"/>
      <c r="L105" s="8"/>
      <c r="M105" s="8"/>
      <c r="N105" s="8"/>
      <c r="O105" s="43"/>
      <c r="P105" s="194"/>
      <c r="Q105" s="195"/>
      <c r="R105" s="195"/>
      <c r="S105" s="128"/>
      <c r="T105" s="12"/>
      <c r="U105" s="12"/>
      <c r="W105" s="94"/>
      <c r="Y105" s="12"/>
      <c r="Z105" s="43"/>
      <c r="AA105" s="133"/>
      <c r="AM105" s="128"/>
      <c r="AN105" s="13"/>
      <c r="AO105" s="12"/>
      <c r="AP105" s="12"/>
      <c r="AQ105" s="12"/>
      <c r="AR105" s="57"/>
      <c r="AS105" s="129"/>
      <c r="AW105" s="136"/>
    </row>
    <row r="106" spans="1:50" s="7" customFormat="1" ht="12.75" customHeight="1">
      <c r="A106" s="128"/>
      <c r="B106" s="127"/>
      <c r="C106" s="165"/>
      <c r="D106" s="166"/>
      <c r="E106" s="160"/>
      <c r="F106" s="161"/>
      <c r="G106" s="161"/>
      <c r="H106" s="161"/>
      <c r="I106" s="161"/>
      <c r="J106" s="161"/>
      <c r="K106" s="161"/>
      <c r="L106" s="161"/>
      <c r="M106" s="161"/>
      <c r="N106" s="161"/>
      <c r="O106" s="23"/>
      <c r="P106" s="183"/>
      <c r="Q106" s="184"/>
      <c r="R106" s="184"/>
      <c r="S106" s="63"/>
      <c r="T106" s="185">
        <f>P106*C106</f>
        <v>0</v>
      </c>
      <c r="U106" s="186"/>
      <c r="V106" s="186"/>
      <c r="W106" s="187"/>
      <c r="Y106" s="165"/>
      <c r="Z106" s="166"/>
      <c r="AA106" s="167" t="s">
        <v>28</v>
      </c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9"/>
      <c r="AN106" s="171">
        <v>26.15</v>
      </c>
      <c r="AO106" s="172"/>
      <c r="AP106" s="172"/>
      <c r="AQ106" s="172"/>
      <c r="AR106" s="63"/>
      <c r="AS106" s="188">
        <f>AN106*Y106</f>
        <v>0</v>
      </c>
      <c r="AT106" s="189"/>
      <c r="AU106" s="189"/>
      <c r="AV106" s="189"/>
      <c r="AW106" s="190"/>
      <c r="AX106" s="127"/>
    </row>
    <row r="107" spans="1:49" s="127" customFormat="1" ht="1.5" customHeight="1">
      <c r="A107" s="128"/>
      <c r="B107" s="131"/>
      <c r="C107" s="131"/>
      <c r="D107" s="132"/>
      <c r="E107" s="27"/>
      <c r="F107" s="27"/>
      <c r="G107" s="27"/>
      <c r="H107" s="131"/>
      <c r="I107" s="131"/>
      <c r="J107" s="131"/>
      <c r="K107" s="131"/>
      <c r="L107" s="131"/>
      <c r="M107" s="131"/>
      <c r="N107" s="131"/>
      <c r="O107" s="42"/>
      <c r="P107" s="191"/>
      <c r="Q107" s="192"/>
      <c r="R107" s="192"/>
      <c r="S107" s="128"/>
      <c r="T107" s="27"/>
      <c r="U107" s="27"/>
      <c r="V107" s="131"/>
      <c r="W107" s="93"/>
      <c r="X107" s="131"/>
      <c r="Y107" s="27"/>
      <c r="Z107" s="42"/>
      <c r="AA107" s="37"/>
      <c r="AB107" s="37"/>
      <c r="AC107" s="28"/>
      <c r="AD107" s="28"/>
      <c r="AE107" s="37"/>
      <c r="AF107" s="37"/>
      <c r="AG107" s="37"/>
      <c r="AH107" s="107"/>
      <c r="AI107" s="107"/>
      <c r="AJ107" s="107"/>
      <c r="AK107" s="107"/>
      <c r="AL107" s="107"/>
      <c r="AM107" s="108"/>
      <c r="AN107" s="34"/>
      <c r="AO107" s="35"/>
      <c r="AP107" s="35"/>
      <c r="AQ107" s="35"/>
      <c r="AR107" s="56"/>
      <c r="AS107" s="35"/>
      <c r="AT107" s="35"/>
      <c r="AU107" s="35"/>
      <c r="AV107" s="35"/>
      <c r="AW107" s="98"/>
    </row>
    <row r="108" spans="1:49" s="127" customFormat="1" ht="1.5" customHeight="1">
      <c r="A108" s="128"/>
      <c r="D108" s="128"/>
      <c r="E108" s="12"/>
      <c r="F108" s="12"/>
      <c r="G108" s="12"/>
      <c r="O108" s="43"/>
      <c r="P108" s="125"/>
      <c r="Q108" s="126"/>
      <c r="R108" s="126"/>
      <c r="S108" s="123"/>
      <c r="T108" s="12"/>
      <c r="U108" s="12"/>
      <c r="W108" s="94"/>
      <c r="Y108" s="12"/>
      <c r="Z108" s="143"/>
      <c r="AA108" s="8"/>
      <c r="AB108" s="8"/>
      <c r="AC108" s="29"/>
      <c r="AD108" s="29"/>
      <c r="AE108" s="8"/>
      <c r="AF108" s="8"/>
      <c r="AG108" s="8"/>
      <c r="AH108" s="109"/>
      <c r="AI108" s="109"/>
      <c r="AJ108" s="109"/>
      <c r="AK108" s="109"/>
      <c r="AL108" s="109"/>
      <c r="AM108" s="110"/>
      <c r="AN108" s="13"/>
      <c r="AR108" s="57"/>
      <c r="AS108" s="129"/>
      <c r="AT108" s="129"/>
      <c r="AU108" s="129"/>
      <c r="AV108" s="129"/>
      <c r="AW108" s="136"/>
    </row>
    <row r="109" spans="1:50" s="7" customFormat="1" ht="12.75" customHeight="1">
      <c r="A109" s="128"/>
      <c r="B109" s="127"/>
      <c r="C109" s="165"/>
      <c r="D109" s="166"/>
      <c r="E109" s="160"/>
      <c r="F109" s="161"/>
      <c r="G109" s="161"/>
      <c r="H109" s="161"/>
      <c r="I109" s="161"/>
      <c r="J109" s="161"/>
      <c r="K109" s="161"/>
      <c r="L109" s="161"/>
      <c r="M109" s="161"/>
      <c r="N109" s="161"/>
      <c r="O109" s="23"/>
      <c r="P109" s="183"/>
      <c r="Q109" s="184"/>
      <c r="R109" s="184"/>
      <c r="S109" s="63"/>
      <c r="T109" s="185">
        <f>P109*C109</f>
        <v>0</v>
      </c>
      <c r="U109" s="186"/>
      <c r="V109" s="186"/>
      <c r="W109" s="187"/>
      <c r="Y109" s="165"/>
      <c r="Z109" s="166"/>
      <c r="AA109" s="167" t="s">
        <v>29</v>
      </c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9"/>
      <c r="AN109" s="171">
        <v>32.7</v>
      </c>
      <c r="AO109" s="172"/>
      <c r="AP109" s="172"/>
      <c r="AQ109" s="172"/>
      <c r="AR109" s="63"/>
      <c r="AS109" s="188">
        <f>AN109*Y109</f>
        <v>0</v>
      </c>
      <c r="AT109" s="189"/>
      <c r="AU109" s="189"/>
      <c r="AV109" s="189"/>
      <c r="AW109" s="190"/>
      <c r="AX109" s="127"/>
    </row>
    <row r="110" spans="1:49" s="61" customFormat="1" ht="1.5" customHeight="1">
      <c r="A110" s="22"/>
      <c r="B110" s="30"/>
      <c r="C110" s="118"/>
      <c r="D110" s="119"/>
      <c r="E110" s="27"/>
      <c r="F110" s="27"/>
      <c r="G110" s="27"/>
      <c r="H110" s="30"/>
      <c r="I110" s="30"/>
      <c r="J110" s="30"/>
      <c r="K110" s="30"/>
      <c r="L110" s="30"/>
      <c r="M110" s="30"/>
      <c r="N110" s="30"/>
      <c r="O110" s="42"/>
      <c r="P110" s="191"/>
      <c r="Q110" s="192"/>
      <c r="R110" s="192"/>
      <c r="S110" s="46"/>
      <c r="T110" s="27"/>
      <c r="U110" s="27"/>
      <c r="V110" s="30"/>
      <c r="W110" s="93"/>
      <c r="X110" s="30"/>
      <c r="Y110" s="27"/>
      <c r="Z110" s="42"/>
      <c r="AA110" s="131"/>
      <c r="AB110" s="131"/>
      <c r="AC110" s="27"/>
      <c r="AD110" s="27"/>
      <c r="AE110" s="131"/>
      <c r="AF110" s="131"/>
      <c r="AG110" s="131"/>
      <c r="AH110" s="35"/>
      <c r="AI110" s="35"/>
      <c r="AJ110" s="35"/>
      <c r="AK110" s="35"/>
      <c r="AL110" s="35"/>
      <c r="AM110" s="54"/>
      <c r="AN110" s="34"/>
      <c r="AO110" s="35"/>
      <c r="AP110" s="35"/>
      <c r="AQ110" s="35"/>
      <c r="AR110" s="56"/>
      <c r="AS110" s="35"/>
      <c r="AT110" s="35"/>
      <c r="AU110" s="35"/>
      <c r="AV110" s="35"/>
      <c r="AW110" s="98"/>
    </row>
    <row r="111" spans="1:49" s="61" customFormat="1" ht="1.5" customHeight="1">
      <c r="A111" s="22"/>
      <c r="C111" s="115"/>
      <c r="D111" s="116"/>
      <c r="E111" s="12"/>
      <c r="F111" s="12"/>
      <c r="G111" s="29"/>
      <c r="H111" s="8"/>
      <c r="I111" s="8"/>
      <c r="J111" s="8"/>
      <c r="K111" s="8"/>
      <c r="L111" s="8"/>
      <c r="M111" s="8"/>
      <c r="N111" s="8"/>
      <c r="O111" s="43"/>
      <c r="P111" s="194"/>
      <c r="Q111" s="195"/>
      <c r="R111" s="195"/>
      <c r="S111" s="22"/>
      <c r="T111" s="12"/>
      <c r="U111" s="12"/>
      <c r="W111" s="94"/>
      <c r="Y111" s="12"/>
      <c r="Z111" s="43"/>
      <c r="AA111" s="127"/>
      <c r="AB111" s="127"/>
      <c r="AC111" s="12"/>
      <c r="AD111" s="12"/>
      <c r="AE111" s="127"/>
      <c r="AF111" s="127"/>
      <c r="AG111" s="127"/>
      <c r="AH111" s="129"/>
      <c r="AI111" s="129"/>
      <c r="AJ111" s="129"/>
      <c r="AK111" s="129"/>
      <c r="AL111" s="129"/>
      <c r="AM111" s="55"/>
      <c r="AN111" s="13"/>
      <c r="AO111" s="127"/>
      <c r="AP111" s="127"/>
      <c r="AQ111" s="127"/>
      <c r="AR111" s="57"/>
      <c r="AS111" s="9"/>
      <c r="AW111" s="99"/>
    </row>
    <row r="112" spans="1:50" s="7" customFormat="1" ht="12.75" customHeight="1">
      <c r="A112" s="22"/>
      <c r="B112" s="61"/>
      <c r="C112" s="165"/>
      <c r="D112" s="166"/>
      <c r="E112" s="160"/>
      <c r="F112" s="161"/>
      <c r="G112" s="161"/>
      <c r="H112" s="161"/>
      <c r="I112" s="161"/>
      <c r="J112" s="161"/>
      <c r="K112" s="161"/>
      <c r="L112" s="161"/>
      <c r="M112" s="161"/>
      <c r="N112" s="161"/>
      <c r="O112" s="23"/>
      <c r="P112" s="183"/>
      <c r="Q112" s="184"/>
      <c r="R112" s="184"/>
      <c r="S112" s="58"/>
      <c r="T112" s="185">
        <f>P112*C112</f>
        <v>0</v>
      </c>
      <c r="U112" s="186"/>
      <c r="V112" s="186"/>
      <c r="W112" s="187"/>
      <c r="Y112" s="165"/>
      <c r="Z112" s="166"/>
      <c r="AA112" s="167" t="s">
        <v>30</v>
      </c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9"/>
      <c r="AN112" s="171">
        <v>45.5</v>
      </c>
      <c r="AO112" s="172"/>
      <c r="AP112" s="172"/>
      <c r="AQ112" s="172"/>
      <c r="AR112" s="63"/>
      <c r="AS112" s="188">
        <f>AN112*Y112</f>
        <v>0</v>
      </c>
      <c r="AT112" s="189"/>
      <c r="AU112" s="189"/>
      <c r="AV112" s="189"/>
      <c r="AW112" s="190"/>
      <c r="AX112" s="61"/>
    </row>
    <row r="113" spans="1:49" s="61" customFormat="1" ht="1.5" customHeight="1">
      <c r="A113" s="22"/>
      <c r="B113" s="30"/>
      <c r="C113" s="30"/>
      <c r="D113" s="46"/>
      <c r="E113" s="27"/>
      <c r="F113" s="27"/>
      <c r="G113" s="27"/>
      <c r="H113" s="30"/>
      <c r="I113" s="30"/>
      <c r="J113" s="30"/>
      <c r="K113" s="30"/>
      <c r="L113" s="30"/>
      <c r="M113" s="30"/>
      <c r="N113" s="30"/>
      <c r="O113" s="42"/>
      <c r="P113" s="30"/>
      <c r="Q113" s="30"/>
      <c r="R113" s="30"/>
      <c r="S113" s="46"/>
      <c r="T113" s="27"/>
      <c r="U113" s="27"/>
      <c r="V113" s="30"/>
      <c r="W113" s="31"/>
      <c r="X113" s="30"/>
      <c r="Y113" s="27"/>
      <c r="Z113" s="27"/>
      <c r="AA113" s="78"/>
      <c r="AB113" s="30"/>
      <c r="AC113" s="27"/>
      <c r="AD113" s="27"/>
      <c r="AE113" s="30"/>
      <c r="AF113" s="30"/>
      <c r="AG113" s="30"/>
      <c r="AH113" s="35"/>
      <c r="AI113" s="35"/>
      <c r="AJ113" s="35"/>
      <c r="AK113" s="35"/>
      <c r="AL113" s="35"/>
      <c r="AM113" s="54"/>
      <c r="AN113" s="34"/>
      <c r="AO113" s="35"/>
      <c r="AP113" s="35"/>
      <c r="AQ113" s="35"/>
      <c r="AR113" s="56"/>
      <c r="AS113" s="35"/>
      <c r="AT113" s="35"/>
      <c r="AU113" s="35"/>
      <c r="AV113" s="35"/>
      <c r="AW113" s="98"/>
    </row>
    <row r="114" spans="2:50" s="1" customFormat="1" ht="12.75" customHeight="1">
      <c r="B114" s="5"/>
      <c r="C114" s="1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4"/>
      <c r="Z114" s="14"/>
      <c r="AA114" s="5"/>
      <c r="AB114" s="5"/>
      <c r="AC114" s="5"/>
      <c r="AD114" s="5"/>
      <c r="AE114" s="5"/>
      <c r="AF114" s="5"/>
      <c r="AG114" s="5"/>
      <c r="AH114" s="5"/>
      <c r="AI114" s="5" t="s">
        <v>22</v>
      </c>
      <c r="AJ114" s="5"/>
      <c r="AM114" s="5"/>
      <c r="AN114" s="86"/>
      <c r="AO114" s="85">
        <f>AO120/119*100</f>
        <v>0</v>
      </c>
      <c r="AP114" s="85"/>
      <c r="AQ114" s="85"/>
      <c r="AR114" s="87"/>
      <c r="AS114" s="197">
        <f>T25+T28+AS79+AS82+AS85+AS88+AS91+AS94+AS97+AS100+AS103+AS106+T79+T82+T85+T88+T91+T94+T97+T100+T103+T106+T31+T34+T37+T40+T43+T46+T49+T52+T55+T58+T61+T64+T67+T70+T73+T76+T109+T112+AS25+AS28+AS31+AS34+AS37+AS40+AS43+AS46+AS49+AS52+AS55+AS58+AS61+AS64+AS67+AS70+AS73+AS76+AS109+AS112</f>
        <v>0</v>
      </c>
      <c r="AT114" s="198"/>
      <c r="AU114" s="198"/>
      <c r="AV114" s="198"/>
      <c r="AW114" s="199"/>
      <c r="AX114" s="4"/>
    </row>
    <row r="115" spans="2:50" s="1" customFormat="1" ht="1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4"/>
      <c r="Z115" s="14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M115" s="5"/>
      <c r="AN115" s="6"/>
      <c r="AO115" s="6"/>
      <c r="AP115" s="6"/>
      <c r="AQ115" s="9"/>
      <c r="AR115" s="74"/>
      <c r="AS115" s="30"/>
      <c r="AT115" s="30"/>
      <c r="AU115" s="30"/>
      <c r="AV115" s="30"/>
      <c r="AW115" s="92"/>
      <c r="AX115" s="5"/>
    </row>
    <row r="116" spans="2:50" s="1" customFormat="1" ht="1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4"/>
      <c r="Z116" s="14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M116" s="5"/>
      <c r="AN116" s="6"/>
      <c r="AO116" s="6"/>
      <c r="AP116" s="6"/>
      <c r="AQ116" s="9"/>
      <c r="AR116" s="74"/>
      <c r="AS116" s="64"/>
      <c r="AT116" s="64"/>
      <c r="AU116" s="64"/>
      <c r="AV116" s="64"/>
      <c r="AW116" s="90"/>
      <c r="AX116" s="5"/>
    </row>
    <row r="117" spans="3:50" s="1" customFormat="1" ht="12.75" customHeight="1">
      <c r="C117" s="1" t="s">
        <v>60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4"/>
      <c r="Z117" s="14"/>
      <c r="AA117" s="5"/>
      <c r="AB117" s="5"/>
      <c r="AC117" s="5"/>
      <c r="AD117" s="5"/>
      <c r="AE117" s="5"/>
      <c r="AF117" s="5"/>
      <c r="AG117" s="5"/>
      <c r="AH117" s="5"/>
      <c r="AI117" s="5" t="s">
        <v>20</v>
      </c>
      <c r="AJ117" s="5"/>
      <c r="AM117" s="5"/>
      <c r="AN117" s="6"/>
      <c r="AO117" s="65">
        <f>AO120-AO114</f>
        <v>0</v>
      </c>
      <c r="AP117" s="65"/>
      <c r="AQ117" s="65"/>
      <c r="AR117" s="77"/>
      <c r="AS117" s="185">
        <f>AS114*19%</f>
        <v>0</v>
      </c>
      <c r="AT117" s="186"/>
      <c r="AU117" s="186"/>
      <c r="AV117" s="186"/>
      <c r="AW117" s="196"/>
      <c r="AX117" s="4"/>
    </row>
    <row r="118" spans="4:50" s="1" customFormat="1" ht="1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4"/>
      <c r="Z118" s="14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M118" s="5"/>
      <c r="AN118" s="6"/>
      <c r="AO118" s="6"/>
      <c r="AP118" s="6"/>
      <c r="AQ118" s="64"/>
      <c r="AR118" s="74"/>
      <c r="AS118" s="30"/>
      <c r="AT118" s="30"/>
      <c r="AU118" s="30"/>
      <c r="AV118" s="30"/>
      <c r="AW118" s="92"/>
      <c r="AX118" s="5"/>
    </row>
    <row r="119" spans="4:50" s="1" customFormat="1" ht="1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4"/>
      <c r="Z119" s="14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M119" s="5"/>
      <c r="AN119" s="6"/>
      <c r="AO119" s="6"/>
      <c r="AP119" s="6"/>
      <c r="AQ119" s="64"/>
      <c r="AR119" s="74"/>
      <c r="AS119" s="64"/>
      <c r="AT119" s="64"/>
      <c r="AU119" s="64"/>
      <c r="AV119" s="64"/>
      <c r="AW119" s="90"/>
      <c r="AX119" s="5"/>
    </row>
    <row r="120" spans="4:50" s="1" customFormat="1" ht="12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4"/>
      <c r="Z120" s="14"/>
      <c r="AA120" s="5"/>
      <c r="AB120" s="5"/>
      <c r="AC120" s="5"/>
      <c r="AD120" s="5"/>
      <c r="AE120" s="5"/>
      <c r="AF120" s="5"/>
      <c r="AG120" s="5"/>
      <c r="AH120" s="5"/>
      <c r="AI120" s="5" t="s">
        <v>23</v>
      </c>
      <c r="AJ120" s="5"/>
      <c r="AM120" s="5"/>
      <c r="AN120" s="5"/>
      <c r="AO120" s="65">
        <f>T25+T28+T31+T34+T37+T40+T43+T46+T49+T55+T58+T61+T64+AS25+AS28+AS31+AS34+AS37+AS40+AS43+AS46+AS49</f>
        <v>0</v>
      </c>
      <c r="AP120" s="65"/>
      <c r="AQ120" s="65"/>
      <c r="AR120" s="77"/>
      <c r="AS120" s="185">
        <f>AS114+AS117</f>
        <v>0</v>
      </c>
      <c r="AT120" s="186"/>
      <c r="AU120" s="186"/>
      <c r="AV120" s="186"/>
      <c r="AW120" s="196"/>
      <c r="AX120" s="4"/>
    </row>
    <row r="121" spans="3:50" ht="1.5" customHeight="1">
      <c r="C121" s="2"/>
      <c r="Y121" s="15"/>
      <c r="Z121" s="15"/>
      <c r="AM121" s="66"/>
      <c r="AN121" s="66"/>
      <c r="AO121" s="66"/>
      <c r="AP121" s="66"/>
      <c r="AQ121" s="66"/>
      <c r="AR121" s="66"/>
      <c r="AS121" s="19"/>
      <c r="AT121" s="19"/>
      <c r="AU121" s="19"/>
      <c r="AV121" s="19"/>
      <c r="AW121" s="21"/>
      <c r="AX121" s="2"/>
    </row>
    <row r="122" spans="3:44" ht="12.75">
      <c r="C122" s="88" t="s">
        <v>42</v>
      </c>
      <c r="AN122" s="6"/>
      <c r="AO122" s="66"/>
      <c r="AP122" s="66"/>
      <c r="AQ122" s="66"/>
      <c r="AR122" s="66"/>
    </row>
    <row r="123" spans="3:44" ht="12.75" customHeight="1">
      <c r="C123" s="89" t="s">
        <v>43</v>
      </c>
      <c r="AN123" s="6"/>
      <c r="AO123" s="66"/>
      <c r="AP123" s="66"/>
      <c r="AQ123" s="66"/>
      <c r="AR123" s="66"/>
    </row>
    <row r="124" ht="12.75">
      <c r="C124" s="89" t="s">
        <v>44</v>
      </c>
    </row>
    <row r="125" ht="12.75" customHeight="1"/>
    <row r="126" ht="12.75">
      <c r="C126" s="89" t="s">
        <v>40</v>
      </c>
    </row>
    <row r="127" ht="12.75">
      <c r="C127" s="89" t="s">
        <v>41</v>
      </c>
    </row>
    <row r="128" spans="3:34" ht="12.75"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</row>
    <row r="129" ht="12.75">
      <c r="C129" t="s">
        <v>11</v>
      </c>
    </row>
  </sheetData>
  <sheetProtection password="AE1C" sheet="1"/>
  <mergeCells count="247">
    <mergeCell ref="AF11:AS11"/>
    <mergeCell ref="T109:W109"/>
    <mergeCell ref="T112:W112"/>
    <mergeCell ref="AS28:AW28"/>
    <mergeCell ref="AS31:AW31"/>
    <mergeCell ref="AS34:AW34"/>
    <mergeCell ref="AS37:AW37"/>
    <mergeCell ref="AS40:AW40"/>
    <mergeCell ref="AS109:AW109"/>
    <mergeCell ref="AN73:AQ73"/>
    <mergeCell ref="AS43:AW43"/>
    <mergeCell ref="AS46:AW46"/>
    <mergeCell ref="AS49:AW49"/>
    <mergeCell ref="AS52:AW52"/>
    <mergeCell ref="AS55:AW55"/>
    <mergeCell ref="AS58:AW58"/>
    <mergeCell ref="T55:W55"/>
    <mergeCell ref="AA58:AM58"/>
    <mergeCell ref="AA46:AM46"/>
    <mergeCell ref="AN76:AQ76"/>
    <mergeCell ref="AS61:AW61"/>
    <mergeCell ref="AS64:AW64"/>
    <mergeCell ref="AS67:AW67"/>
    <mergeCell ref="AS70:AW70"/>
    <mergeCell ref="AS73:AW73"/>
    <mergeCell ref="AS76:AW76"/>
    <mergeCell ref="P67:R67"/>
    <mergeCell ref="P70:R70"/>
    <mergeCell ref="AA59:AM59"/>
    <mergeCell ref="AA60:AM60"/>
    <mergeCell ref="Y67:Z67"/>
    <mergeCell ref="AA70:AM70"/>
    <mergeCell ref="AA64:AM64"/>
    <mergeCell ref="Y61:Z61"/>
    <mergeCell ref="T67:W67"/>
    <mergeCell ref="T70:W70"/>
    <mergeCell ref="C52:D52"/>
    <mergeCell ref="C49:D49"/>
    <mergeCell ref="C43:D43"/>
    <mergeCell ref="P43:R43"/>
    <mergeCell ref="C46:D46"/>
    <mergeCell ref="P46:R46"/>
    <mergeCell ref="P49:R49"/>
    <mergeCell ref="P52:R52"/>
    <mergeCell ref="C70:D70"/>
    <mergeCell ref="Y70:Z70"/>
    <mergeCell ref="Y73:Z73"/>
    <mergeCell ref="Y76:Z76"/>
    <mergeCell ref="P76:R76"/>
    <mergeCell ref="C73:D73"/>
    <mergeCell ref="P73:R73"/>
    <mergeCell ref="C76:D76"/>
    <mergeCell ref="T76:W76"/>
    <mergeCell ref="T73:W73"/>
    <mergeCell ref="C67:D67"/>
    <mergeCell ref="K14:W14"/>
    <mergeCell ref="K17:W17"/>
    <mergeCell ref="R8:W8"/>
    <mergeCell ref="AJ14:AW14"/>
    <mergeCell ref="AJ17:AW17"/>
    <mergeCell ref="AJ8:AS8"/>
    <mergeCell ref="R11:U11"/>
    <mergeCell ref="AN28:AQ28"/>
    <mergeCell ref="AN31:AQ31"/>
    <mergeCell ref="E25:N25"/>
    <mergeCell ref="T25:W25"/>
    <mergeCell ref="AS25:AW25"/>
    <mergeCell ref="AN25:AQ25"/>
    <mergeCell ref="P34:R34"/>
    <mergeCell ref="T34:W34"/>
    <mergeCell ref="AN34:AQ34"/>
    <mergeCell ref="P25:R25"/>
    <mergeCell ref="P28:R28"/>
    <mergeCell ref="P31:R31"/>
    <mergeCell ref="AA25:AM25"/>
    <mergeCell ref="AA28:AM28"/>
    <mergeCell ref="Y25:Z25"/>
    <mergeCell ref="Y31:Z31"/>
    <mergeCell ref="T31:W31"/>
    <mergeCell ref="T28:W28"/>
    <mergeCell ref="C64:D64"/>
    <mergeCell ref="Y64:Z64"/>
    <mergeCell ref="C61:D61"/>
    <mergeCell ref="C58:D58"/>
    <mergeCell ref="Y58:Z58"/>
    <mergeCell ref="C55:D55"/>
    <mergeCell ref="P55:R55"/>
    <mergeCell ref="T58:W58"/>
    <mergeCell ref="T61:W61"/>
    <mergeCell ref="T64:W64"/>
    <mergeCell ref="C28:D28"/>
    <mergeCell ref="Y28:Z28"/>
    <mergeCell ref="C31:D31"/>
    <mergeCell ref="Y34:Z34"/>
    <mergeCell ref="P40:R40"/>
    <mergeCell ref="C37:D37"/>
    <mergeCell ref="C40:D40"/>
    <mergeCell ref="C34:D34"/>
    <mergeCell ref="T40:W40"/>
    <mergeCell ref="Y40:Z40"/>
    <mergeCell ref="Y37:Z37"/>
    <mergeCell ref="P58:R58"/>
    <mergeCell ref="Y46:Z46"/>
    <mergeCell ref="P37:R37"/>
    <mergeCell ref="T49:W49"/>
    <mergeCell ref="T52:W52"/>
    <mergeCell ref="T43:W43"/>
    <mergeCell ref="Y52:Z52"/>
    <mergeCell ref="T37:W37"/>
    <mergeCell ref="T46:W46"/>
    <mergeCell ref="AN37:AQ37"/>
    <mergeCell ref="AN40:AQ40"/>
    <mergeCell ref="AN43:AQ43"/>
    <mergeCell ref="AN46:AQ46"/>
    <mergeCell ref="AN70:AQ70"/>
    <mergeCell ref="AN49:AQ49"/>
    <mergeCell ref="AN64:AQ64"/>
    <mergeCell ref="AN67:AQ67"/>
    <mergeCell ref="P111:R111"/>
    <mergeCell ref="E112:N112"/>
    <mergeCell ref="P112:R112"/>
    <mergeCell ref="AS117:AW117"/>
    <mergeCell ref="AN112:AQ112"/>
    <mergeCell ref="AS112:AW112"/>
    <mergeCell ref="AS120:AW120"/>
    <mergeCell ref="Y112:Z112"/>
    <mergeCell ref="E109:N109"/>
    <mergeCell ref="C112:D112"/>
    <mergeCell ref="P109:R109"/>
    <mergeCell ref="AS114:AW114"/>
    <mergeCell ref="AA112:AM112"/>
    <mergeCell ref="C109:D109"/>
    <mergeCell ref="P110:R110"/>
    <mergeCell ref="AA109:AM109"/>
    <mergeCell ref="C79:D79"/>
    <mergeCell ref="P79:R79"/>
    <mergeCell ref="T79:W79"/>
    <mergeCell ref="Y79:Z79"/>
    <mergeCell ref="AN79:AQ79"/>
    <mergeCell ref="AS79:AW79"/>
    <mergeCell ref="AN82:AQ82"/>
    <mergeCell ref="AS82:AW82"/>
    <mergeCell ref="C85:D85"/>
    <mergeCell ref="P85:R85"/>
    <mergeCell ref="T85:W85"/>
    <mergeCell ref="Y85:Z85"/>
    <mergeCell ref="AN85:AQ85"/>
    <mergeCell ref="C82:D82"/>
    <mergeCell ref="P82:R82"/>
    <mergeCell ref="T82:W82"/>
    <mergeCell ref="AS85:AW85"/>
    <mergeCell ref="C88:D88"/>
    <mergeCell ref="P88:R88"/>
    <mergeCell ref="T88:W88"/>
    <mergeCell ref="Y88:Z88"/>
    <mergeCell ref="AN88:AQ88"/>
    <mergeCell ref="AS88:AW88"/>
    <mergeCell ref="AS91:AW91"/>
    <mergeCell ref="C94:D94"/>
    <mergeCell ref="P94:R94"/>
    <mergeCell ref="T94:W94"/>
    <mergeCell ref="Y94:Z94"/>
    <mergeCell ref="AN94:AQ94"/>
    <mergeCell ref="AS94:AW94"/>
    <mergeCell ref="C91:D91"/>
    <mergeCell ref="P91:R91"/>
    <mergeCell ref="T91:W91"/>
    <mergeCell ref="AS97:AW97"/>
    <mergeCell ref="C100:D100"/>
    <mergeCell ref="P100:R100"/>
    <mergeCell ref="T100:W100"/>
    <mergeCell ref="Y100:Z100"/>
    <mergeCell ref="AN100:AQ100"/>
    <mergeCell ref="AS100:AW100"/>
    <mergeCell ref="C97:D97"/>
    <mergeCell ref="P97:R97"/>
    <mergeCell ref="T97:W97"/>
    <mergeCell ref="C103:D103"/>
    <mergeCell ref="E103:N103"/>
    <mergeCell ref="P103:R103"/>
    <mergeCell ref="T103:W103"/>
    <mergeCell ref="Y103:Z103"/>
    <mergeCell ref="AA103:AM103"/>
    <mergeCell ref="AS106:AW106"/>
    <mergeCell ref="P107:R107"/>
    <mergeCell ref="Y109:Z109"/>
    <mergeCell ref="AN109:AQ109"/>
    <mergeCell ref="C128:AH128"/>
    <mergeCell ref="E28:N28"/>
    <mergeCell ref="AN103:AQ103"/>
    <mergeCell ref="AS103:AW103"/>
    <mergeCell ref="P104:R104"/>
    <mergeCell ref="P105:R105"/>
    <mergeCell ref="B25:D25"/>
    <mergeCell ref="AA73:AM73"/>
    <mergeCell ref="AA76:AM76"/>
    <mergeCell ref="C106:D106"/>
    <mergeCell ref="E106:N106"/>
    <mergeCell ref="P106:R106"/>
    <mergeCell ref="T106:W106"/>
    <mergeCell ref="Y106:Z106"/>
    <mergeCell ref="Y97:Z97"/>
    <mergeCell ref="AA94:AM94"/>
    <mergeCell ref="AA97:AM97"/>
    <mergeCell ref="AA100:AM100"/>
    <mergeCell ref="AA79:AM79"/>
    <mergeCell ref="AA82:AM82"/>
    <mergeCell ref="AA106:AM106"/>
    <mergeCell ref="AN58:AQ58"/>
    <mergeCell ref="AN61:AQ61"/>
    <mergeCell ref="AN106:AQ106"/>
    <mergeCell ref="AN97:AQ97"/>
    <mergeCell ref="AN91:AQ91"/>
    <mergeCell ref="AA40:AM40"/>
    <mergeCell ref="AN52:AQ52"/>
    <mergeCell ref="AN55:AQ55"/>
    <mergeCell ref="AA61:AM61"/>
    <mergeCell ref="AA55:AM55"/>
    <mergeCell ref="AA52:AM52"/>
    <mergeCell ref="AA56:AM56"/>
    <mergeCell ref="AA57:AM57"/>
    <mergeCell ref="AA49:AM49"/>
    <mergeCell ref="AA67:AM67"/>
    <mergeCell ref="AA85:AM85"/>
    <mergeCell ref="AA88:AM88"/>
    <mergeCell ref="AA91:AM91"/>
    <mergeCell ref="AA43:AM43"/>
    <mergeCell ref="Y82:Z82"/>
    <mergeCell ref="Y43:Z43"/>
    <mergeCell ref="Y49:Z49"/>
    <mergeCell ref="Y55:Z55"/>
    <mergeCell ref="E100:N100"/>
    <mergeCell ref="E97:N97"/>
    <mergeCell ref="E94:N94"/>
    <mergeCell ref="E91:N91"/>
    <mergeCell ref="E88:N88"/>
    <mergeCell ref="Y91:Z91"/>
    <mergeCell ref="P61:R61"/>
    <mergeCell ref="P64:R64"/>
    <mergeCell ref="S20:AW20"/>
    <mergeCell ref="S21:AW21"/>
    <mergeCell ref="E85:N85"/>
    <mergeCell ref="E82:N82"/>
    <mergeCell ref="E79:N79"/>
    <mergeCell ref="AA37:AM37"/>
    <mergeCell ref="AA34:AM34"/>
    <mergeCell ref="AA31:AM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NBG M | Formular "Get together"</dc:title>
  <dc:subject/>
  <dc:creator>Siemens AG</dc:creator>
  <cp:keywords/>
  <dc:description/>
  <cp:lastModifiedBy>Buechner, Vera (SRE DE RS)</cp:lastModifiedBy>
  <cp:lastPrinted>2018-09-18T05:59:21Z</cp:lastPrinted>
  <dcterms:created xsi:type="dcterms:W3CDTF">2012-06-26T07:43:17Z</dcterms:created>
  <dcterms:modified xsi:type="dcterms:W3CDTF">2020-01-09T17:00:06Z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